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DONG\Desktop\★이룸도서관\★월별이용자 통계보고\"/>
    </mc:Choice>
  </mc:AlternateContent>
  <xr:revisionPtr revIDLastSave="0" documentId="13_ncr:1_{DD1DA775-B319-4A84-A3AC-93D1CBBA035C}" xr6:coauthVersionLast="47" xr6:coauthVersionMax="47" xr10:uidLastSave="{00000000-0000-0000-0000-000000000000}"/>
  <bookViews>
    <workbookView xWindow="11160" yWindow="285" windowWidth="16785" windowHeight="15495" xr2:uid="{00000000-000D-0000-FFFF-FFFF00000000}"/>
  </bookViews>
  <sheets>
    <sheet name="총계" sheetId="1" r:id="rId1"/>
    <sheet name="일반자료실" sheetId="2" r:id="rId2"/>
    <sheet name="보드게임실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21" i="1" l="1"/>
  <c r="E21" i="1"/>
  <c r="C21" i="1"/>
  <c r="G8" i="1"/>
  <c r="H8" i="1" s="1"/>
  <c r="F8" i="1"/>
  <c r="D8" i="1"/>
  <c r="C8" i="1"/>
  <c r="B48" i="3"/>
  <c r="J10" i="3"/>
  <c r="B10" i="3" s="1"/>
  <c r="J11" i="3"/>
  <c r="J12" i="3"/>
  <c r="J13" i="3"/>
  <c r="B13" i="3" s="1"/>
  <c r="J14" i="3"/>
  <c r="J15" i="3"/>
  <c r="J16" i="3"/>
  <c r="J17" i="3"/>
  <c r="J18" i="3"/>
  <c r="J19" i="3"/>
  <c r="B19" i="3" s="1"/>
  <c r="J20" i="3"/>
  <c r="B20" i="3" s="1"/>
  <c r="J21" i="3"/>
  <c r="J22" i="3"/>
  <c r="B22" i="3" s="1"/>
  <c r="J23" i="3"/>
  <c r="J24" i="3"/>
  <c r="J25" i="3"/>
  <c r="B25" i="3" s="1"/>
  <c r="J26" i="3"/>
  <c r="J27" i="3"/>
  <c r="J28" i="3"/>
  <c r="J29" i="3"/>
  <c r="J30" i="3"/>
  <c r="J31" i="3"/>
  <c r="B31" i="3" s="1"/>
  <c r="J32" i="3"/>
  <c r="B32" i="3" s="1"/>
  <c r="J33" i="3"/>
  <c r="J34" i="3"/>
  <c r="B34" i="3" s="1"/>
  <c r="J9" i="3"/>
  <c r="B9" i="3" s="1"/>
  <c r="B33" i="3"/>
  <c r="B30" i="3"/>
  <c r="B29" i="3"/>
  <c r="B28" i="3"/>
  <c r="B27" i="3"/>
  <c r="B26" i="3"/>
  <c r="B24" i="3"/>
  <c r="B23" i="3"/>
  <c r="B21" i="3"/>
  <c r="B18" i="3"/>
  <c r="B17" i="3"/>
  <c r="B16" i="3"/>
  <c r="B15" i="3"/>
  <c r="B14" i="3"/>
  <c r="B12" i="3"/>
  <c r="B11" i="3"/>
  <c r="B67" i="2"/>
  <c r="J50" i="2"/>
  <c r="B50" i="2" s="1"/>
  <c r="F50" i="2"/>
  <c r="J35" i="2"/>
  <c r="F35" i="2"/>
  <c r="B35" i="2" s="1"/>
  <c r="J34" i="2"/>
  <c r="F34" i="2"/>
  <c r="B34" i="2" s="1"/>
  <c r="J33" i="2"/>
  <c r="F33" i="2"/>
  <c r="B33" i="2"/>
  <c r="J32" i="2"/>
  <c r="F32" i="2"/>
  <c r="B32" i="2" s="1"/>
  <c r="J31" i="2"/>
  <c r="F31" i="2"/>
  <c r="B31" i="2" s="1"/>
  <c r="J30" i="2"/>
  <c r="F30" i="2"/>
  <c r="B30" i="2" s="1"/>
  <c r="J29" i="2"/>
  <c r="F29" i="2"/>
  <c r="B29" i="2"/>
  <c r="J28" i="2"/>
  <c r="F28" i="2"/>
  <c r="B28" i="2"/>
  <c r="J27" i="2"/>
  <c r="F27" i="2"/>
  <c r="B27" i="2" s="1"/>
  <c r="J26" i="2"/>
  <c r="F26" i="2"/>
  <c r="B26" i="2" s="1"/>
  <c r="J25" i="2"/>
  <c r="F25" i="2"/>
  <c r="B25" i="2"/>
  <c r="J24" i="2"/>
  <c r="F24" i="2"/>
  <c r="B24" i="2"/>
  <c r="J23" i="2"/>
  <c r="F23" i="2"/>
  <c r="B23" i="2" s="1"/>
  <c r="J22" i="2"/>
  <c r="F22" i="2"/>
  <c r="B22" i="2" s="1"/>
  <c r="J21" i="2"/>
  <c r="F21" i="2"/>
  <c r="B21" i="2"/>
  <c r="J20" i="2"/>
  <c r="F20" i="2"/>
  <c r="B20" i="2"/>
  <c r="J19" i="2"/>
  <c r="F19" i="2"/>
  <c r="B19" i="2" s="1"/>
  <c r="J18" i="2"/>
  <c r="F18" i="2"/>
  <c r="B18" i="2" s="1"/>
  <c r="J17" i="2"/>
  <c r="F17" i="2"/>
  <c r="B17" i="2"/>
  <c r="J16" i="2"/>
  <c r="F16" i="2"/>
  <c r="B16" i="2"/>
  <c r="J15" i="2"/>
  <c r="F15" i="2"/>
  <c r="B15" i="2" s="1"/>
  <c r="J14" i="2"/>
  <c r="F14" i="2"/>
  <c r="B14" i="2" s="1"/>
  <c r="J13" i="2"/>
  <c r="B13" i="2" s="1"/>
  <c r="F13" i="2"/>
  <c r="J12" i="2"/>
  <c r="F12" i="2"/>
  <c r="B12" i="2"/>
  <c r="J11" i="2"/>
  <c r="F11" i="2"/>
  <c r="B11" i="2" s="1"/>
  <c r="J10" i="2"/>
  <c r="F10" i="2"/>
  <c r="B10" i="2" s="1"/>
  <c r="E50" i="3"/>
  <c r="H9" i="1" s="1"/>
  <c r="C50" i="3"/>
  <c r="F9" i="1" s="1"/>
  <c r="B21" i="1"/>
  <c r="F35" i="3"/>
  <c r="C35" i="3"/>
  <c r="D35" i="3"/>
  <c r="E35" i="3"/>
  <c r="G35" i="3"/>
  <c r="H35" i="3"/>
  <c r="I35" i="3"/>
  <c r="B66" i="2"/>
  <c r="J49" i="2"/>
  <c r="F49" i="2"/>
  <c r="B65" i="2"/>
  <c r="J48" i="2"/>
  <c r="F48" i="2"/>
  <c r="B46" i="3"/>
  <c r="B45" i="3"/>
  <c r="J35" i="3" l="1"/>
  <c r="B35" i="3" s="1"/>
  <c r="E8" i="1"/>
  <c r="B48" i="2"/>
  <c r="G9" i="1"/>
  <c r="J36" i="2"/>
  <c r="B49" i="2"/>
  <c r="B14" i="1"/>
  <c r="C16" i="1"/>
  <c r="B13" i="1"/>
  <c r="G16" i="1" l="1"/>
  <c r="E16" i="1"/>
  <c r="D36" i="2"/>
  <c r="E36" i="2"/>
  <c r="F47" i="2"/>
  <c r="B47" i="2" s="1"/>
  <c r="C36" i="2"/>
  <c r="F36" i="2" s="1"/>
  <c r="B36" i="2"/>
  <c r="G36" i="2"/>
  <c r="H36" i="2"/>
  <c r="I36" i="2"/>
  <c r="B64" i="2" l="1"/>
  <c r="H52" i="2"/>
  <c r="E52" i="2"/>
  <c r="B63" i="2"/>
  <c r="J46" i="2"/>
  <c r="F46" i="2"/>
  <c r="B46" i="2" l="1"/>
  <c r="B39" i="3" l="1"/>
  <c r="B40" i="3"/>
  <c r="B41" i="3"/>
  <c r="B42" i="3"/>
  <c r="B43" i="3"/>
  <c r="J41" i="2"/>
  <c r="J42" i="2"/>
  <c r="J43" i="2"/>
  <c r="J44" i="2"/>
  <c r="J45" i="2"/>
  <c r="J40" i="2"/>
  <c r="F41" i="2"/>
  <c r="F42" i="2"/>
  <c r="F43" i="2"/>
  <c r="F44" i="2"/>
  <c r="F45" i="2"/>
  <c r="F40" i="2"/>
  <c r="B58" i="2"/>
  <c r="B59" i="2"/>
  <c r="B60" i="2"/>
  <c r="B61" i="2"/>
  <c r="B62" i="2"/>
  <c r="B57" i="2"/>
  <c r="E69" i="2"/>
  <c r="G22" i="1" s="1"/>
  <c r="D69" i="2"/>
  <c r="C69" i="2"/>
  <c r="C22" i="1" s="1"/>
  <c r="E22" i="1" l="1"/>
  <c r="B45" i="2"/>
  <c r="B42" i="2"/>
  <c r="B43" i="2"/>
  <c r="B41" i="2"/>
  <c r="B44" i="2"/>
  <c r="B69" i="2"/>
  <c r="B22" i="1" s="1"/>
  <c r="B51" i="3" l="1"/>
  <c r="B38" i="3"/>
  <c r="B50" i="3" s="1"/>
  <c r="B70" i="2"/>
  <c r="B53" i="2"/>
  <c r="I52" i="2"/>
  <c r="G52" i="2"/>
  <c r="D52" i="2"/>
  <c r="C52" i="2"/>
  <c r="B15" i="1"/>
  <c r="B16" i="1" s="1"/>
  <c r="B40" i="2" l="1"/>
  <c r="B52" i="2" s="1"/>
  <c r="E9" i="1" s="1"/>
  <c r="J52" i="2"/>
  <c r="D9" i="1" s="1"/>
  <c r="F52" i="2"/>
  <c r="C9" i="1" s="1"/>
  <c r="B8" i="1" l="1"/>
  <c r="B9" i="1"/>
</calcChain>
</file>

<file path=xl/sharedStrings.xml><?xml version="1.0" encoding="utf-8"?>
<sst xmlns="http://schemas.openxmlformats.org/spreadsheetml/2006/main" count="211" uniqueCount="104">
  <si>
    <t>현장이용자</t>
  </si>
  <si>
    <t>보드게임실</t>
  </si>
  <si>
    <t>총계(명)</t>
  </si>
  <si>
    <t xml:space="preserve">합 계 </t>
  </si>
  <si>
    <t>관외 대출자</t>
  </si>
  <si>
    <t>총계(권)</t>
  </si>
  <si>
    <t>2023년계</t>
  </si>
  <si>
    <t>총    계</t>
  </si>
  <si>
    <t>일반자료실</t>
  </si>
  <si>
    <t>2022년계</t>
  </si>
  <si>
    <t>총계
(명)</t>
  </si>
  <si>
    <t>3월</t>
  </si>
  <si>
    <t>총계</t>
  </si>
  <si>
    <t>월 계</t>
  </si>
  <si>
    <t>일자별</t>
  </si>
  <si>
    <t>총누계</t>
  </si>
  <si>
    <t>대출자</t>
  </si>
  <si>
    <t>6월</t>
  </si>
  <si>
    <t>12월</t>
  </si>
  <si>
    <t>2월</t>
  </si>
  <si>
    <t>8월</t>
  </si>
  <si>
    <t>열람자</t>
  </si>
  <si>
    <t>5월</t>
  </si>
  <si>
    <t>4월</t>
  </si>
  <si>
    <t>청소년</t>
  </si>
  <si>
    <t>예약자</t>
  </si>
  <si>
    <t>아동</t>
  </si>
  <si>
    <t>일 반</t>
  </si>
  <si>
    <t>일반</t>
  </si>
  <si>
    <t>1월</t>
  </si>
  <si>
    <t>11월</t>
  </si>
  <si>
    <t>-</t>
  </si>
  <si>
    <t xml:space="preserve"> </t>
  </si>
  <si>
    <t>10월</t>
  </si>
  <si>
    <t>소계</t>
  </si>
  <si>
    <t>7월</t>
  </si>
  <si>
    <t>9월</t>
  </si>
  <si>
    <t>비고</t>
  </si>
  <si>
    <t>월별</t>
  </si>
  <si>
    <t>▣ 회원가입 통계</t>
  </si>
  <si>
    <t>▣ 이용자 통계</t>
  </si>
  <si>
    <t>보드게임실 이용 현황</t>
  </si>
  <si>
    <t xml:space="preserve">   [단위 : 명]</t>
  </si>
  <si>
    <t>2023년 총계</t>
  </si>
  <si>
    <t xml:space="preserve">   [단위 : 권]</t>
  </si>
  <si>
    <t>▣ 월별 이용자 현황</t>
  </si>
  <si>
    <t>2022년 총계</t>
  </si>
  <si>
    <t>주  요
업무내용</t>
  </si>
  <si>
    <t>▣ 일별 이용자 현황</t>
  </si>
  <si>
    <t xml:space="preserve">   ○ 정기간행물 등록 및 관리</t>
  </si>
  <si>
    <t>이룸청소년도서관 보드게임실 통계보고</t>
  </si>
  <si>
    <t>▣ 월별 대출자료 현황(전체자료실)</t>
  </si>
  <si>
    <t>이룸청소년도서관 자료실 통계보고</t>
  </si>
  <si>
    <r>
      <t xml:space="preserve">   </t>
    </r>
    <r>
      <rPr>
        <sz val="10"/>
        <color rgb="FF000000"/>
        <rFont val="맑은 고딕"/>
        <family val="3"/>
        <charset val="129"/>
      </rPr>
      <t>○ 도서 대출/반납, 통합회원증 발급</t>
    </r>
  </si>
  <si>
    <t>이룸청소년도서관 이용통계</t>
  </si>
  <si>
    <t>▣ 대출자료통계(전체)</t>
  </si>
  <si>
    <t xml:space="preserve">   ○ 보드게임실 관리 / 프로그램 운영</t>
  </si>
  <si>
    <t>청소년</t>
    <phoneticPr fontId="17" type="noConversion"/>
  </si>
  <si>
    <t>아동</t>
    <phoneticPr fontId="17" type="noConversion"/>
  </si>
  <si>
    <t>비고</t>
    <phoneticPr fontId="17" type="noConversion"/>
  </si>
  <si>
    <t>대출자료</t>
    <phoneticPr fontId="17" type="noConversion"/>
  </si>
  <si>
    <t>아동</t>
    <phoneticPr fontId="17" type="noConversion"/>
  </si>
  <si>
    <t>-</t>
    <phoneticPr fontId="17" type="noConversion"/>
  </si>
  <si>
    <t>청소년</t>
    <phoneticPr fontId="17" type="noConversion"/>
  </si>
  <si>
    <t>아동</t>
    <phoneticPr fontId="17" type="noConversion"/>
  </si>
  <si>
    <t>주   요
업무내용</t>
    <phoneticPr fontId="17" type="noConversion"/>
  </si>
  <si>
    <t>▣ 일별 이용자 현황</t>
    <phoneticPr fontId="17" type="noConversion"/>
  </si>
  <si>
    <t xml:space="preserve">   ○ 보드게임실 관리 운영</t>
    <phoneticPr fontId="21" type="noConversion"/>
  </si>
  <si>
    <t>총등록회원수</t>
    <phoneticPr fontId="17" type="noConversion"/>
  </si>
  <si>
    <t>※반입회원수포함</t>
    <phoneticPr fontId="17" type="noConversion"/>
  </si>
  <si>
    <t>-</t>
    <phoneticPr fontId="17" type="noConversion"/>
  </si>
  <si>
    <t>2023. 11. 1 ~ 11. 30</t>
    <phoneticPr fontId="17" type="noConversion"/>
  </si>
  <si>
    <t>11월01(수)</t>
    <phoneticPr fontId="17" type="noConversion"/>
  </si>
  <si>
    <t>11월02(목)</t>
    <phoneticPr fontId="17" type="noConversion"/>
  </si>
  <si>
    <t>11월03(금)</t>
    <phoneticPr fontId="17" type="noConversion"/>
  </si>
  <si>
    <t>11월04(토)</t>
    <phoneticPr fontId="17" type="noConversion"/>
  </si>
  <si>
    <t>11월05(일)</t>
    <phoneticPr fontId="17" type="noConversion"/>
  </si>
  <si>
    <t>11월07(화)</t>
    <phoneticPr fontId="17" type="noConversion"/>
  </si>
  <si>
    <t>11월08(수)</t>
    <phoneticPr fontId="17" type="noConversion"/>
  </si>
  <si>
    <t>11월09(목)</t>
    <phoneticPr fontId="17" type="noConversion"/>
  </si>
  <si>
    <t>11월10((금)</t>
    <phoneticPr fontId="17" type="noConversion"/>
  </si>
  <si>
    <t>11월11(토)</t>
    <phoneticPr fontId="17" type="noConversion"/>
  </si>
  <si>
    <t>11월12(일)</t>
    <phoneticPr fontId="17" type="noConversion"/>
  </si>
  <si>
    <t>11월14(화))</t>
    <phoneticPr fontId="17" type="noConversion"/>
  </si>
  <si>
    <t>11월15(수)</t>
    <phoneticPr fontId="17" type="noConversion"/>
  </si>
  <si>
    <t>11월16(목)</t>
    <phoneticPr fontId="17" type="noConversion"/>
  </si>
  <si>
    <t>11월17(금)</t>
    <phoneticPr fontId="17" type="noConversion"/>
  </si>
  <si>
    <t>11월18(토)</t>
    <phoneticPr fontId="17" type="noConversion"/>
  </si>
  <si>
    <t>11월19(일)</t>
    <phoneticPr fontId="17" type="noConversion"/>
  </si>
  <si>
    <t>11월21(화)</t>
    <phoneticPr fontId="17" type="noConversion"/>
  </si>
  <si>
    <t>11월22(수)</t>
    <phoneticPr fontId="17" type="noConversion"/>
  </si>
  <si>
    <t>11월23(목)</t>
    <phoneticPr fontId="17" type="noConversion"/>
  </si>
  <si>
    <t>11월24(금)</t>
    <phoneticPr fontId="17" type="noConversion"/>
  </si>
  <si>
    <t>11월25(토)</t>
    <phoneticPr fontId="17" type="noConversion"/>
  </si>
  <si>
    <t>11월26(일)</t>
    <phoneticPr fontId="17" type="noConversion"/>
  </si>
  <si>
    <t>11월28(화)</t>
    <phoneticPr fontId="17" type="noConversion"/>
  </si>
  <si>
    <t>11월29(수)</t>
    <phoneticPr fontId="17" type="noConversion"/>
  </si>
  <si>
    <t>11월30(목)</t>
    <phoneticPr fontId="17" type="noConversion"/>
  </si>
  <si>
    <t>11월10(금)</t>
    <phoneticPr fontId="17" type="noConversion"/>
  </si>
  <si>
    <t>11월14(화)</t>
    <phoneticPr fontId="17" type="noConversion"/>
  </si>
  <si>
    <t>-</t>
    <phoneticPr fontId="17" type="noConversion"/>
  </si>
  <si>
    <t>11월  통계</t>
    <phoneticPr fontId="17" type="noConversion"/>
  </si>
  <si>
    <t>11월  합계</t>
    <phoneticPr fontId="17" type="noConversion"/>
  </si>
  <si>
    <t>-</t>
    <phoneticPr fontId="1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</si>
</sst>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41" formatCode="_-* #,##0_-;\-* #,##0_-;_-* &quot;-&quot;_-;_-@_-"/>
    <numFmt numFmtId="176" formatCode="mm&quot;월&quot;\ dd&quot;일&quot;"/>
  </numFmts>
  <fonts count="23" x14ac:knownFonts="1">
    <font>
      <sz val="11"/>
      <color rgb="FF000000"/>
      <name val="맑은 고딕"/>
    </font>
    <font>
      <b/>
      <sz val="10"/>
      <color rgb="FF002060"/>
      <name val="맑은 고딕"/>
      <family val="3"/>
      <charset val="129"/>
    </font>
    <font>
      <b/>
      <sz val="10"/>
      <color rgb="FFFF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b/>
      <sz val="25"/>
      <color rgb="FF000000"/>
      <name val="맑은 고딕"/>
      <family val="3"/>
      <charset val="129"/>
    </font>
    <font>
      <b/>
      <sz val="9"/>
      <color rgb="FFFF0000"/>
      <name val="맑은 고딕"/>
      <family val="3"/>
      <charset val="129"/>
    </font>
    <font>
      <sz val="10"/>
      <color rgb="FF002060"/>
      <name val="맑은 고딕"/>
      <family val="3"/>
      <charset val="129"/>
    </font>
    <font>
      <b/>
      <sz val="16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1"/>
      <color rgb="FF002060"/>
      <name val="맑은 고딕"/>
      <family val="3"/>
      <charset val="129"/>
    </font>
    <font>
      <b/>
      <sz val="11"/>
      <color rgb="FFFF0000"/>
      <name val="맑은 고딕"/>
      <family val="3"/>
      <charset val="129"/>
    </font>
    <font>
      <sz val="25"/>
      <color rgb="FF000000"/>
      <name val="맑은 고딕"/>
      <family val="3"/>
      <charset val="129"/>
    </font>
    <font>
      <sz val="10"/>
      <color rgb="FF0070C0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11"/>
      <color theme="1"/>
      <name val="맑은 고딕"/>
      <family val="3"/>
      <charset val="129"/>
    </font>
    <font>
      <b/>
      <sz val="9"/>
      <name val="맑은 고딕"/>
      <family val="3"/>
      <charset val="129"/>
      <scheme val="major"/>
    </font>
    <font>
      <b/>
      <sz val="10"/>
      <color rgb="FF002060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rgb="FFFFFEC5"/>
        <bgColor indexed="64"/>
      </patternFill>
    </fill>
    <fill>
      <patternFill patternType="solid">
        <fgColor rgb="FFFFFED8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EDEDED"/>
        <bgColor indexed="64"/>
      </patternFill>
    </fill>
    <fill>
      <patternFill patternType="solid">
        <fgColor rgb="FFC6E0B3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C3D69B"/>
        <bgColor indexed="64"/>
      </patternFill>
    </fill>
    <fill>
      <patternFill patternType="solid">
        <fgColor rgb="FFFCD5B5"/>
        <bgColor indexed="64"/>
      </patternFill>
    </fill>
    <fill>
      <patternFill patternType="solid">
        <fgColor rgb="FFC9C9C9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</fills>
  <borders count="49">
    <border>
      <left/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</borders>
  <cellStyleXfs count="4">
    <xf numFmtId="0" fontId="0" fillId="0" borderId="0">
      <alignment vertical="center"/>
    </xf>
    <xf numFmtId="41" fontId="16" fillId="0" borderId="0">
      <alignment vertical="center"/>
    </xf>
    <xf numFmtId="41" fontId="16" fillId="0" borderId="0">
      <alignment vertical="center"/>
    </xf>
    <xf numFmtId="41" fontId="16" fillId="0" borderId="0">
      <alignment vertical="center"/>
    </xf>
  </cellStyleXfs>
  <cellXfs count="222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1" fillId="0" borderId="1" xfId="0" applyNumberFormat="1" applyFont="1" applyBorder="1" applyAlignment="1" applyProtection="1">
      <alignment vertical="center" shrinkToFit="1"/>
      <protection locked="0"/>
    </xf>
    <xf numFmtId="41" fontId="1" fillId="0" borderId="2" xfId="0" applyNumberFormat="1" applyFont="1" applyBorder="1" applyAlignment="1" applyProtection="1">
      <alignment vertical="center" shrinkToFit="1"/>
      <protection locked="0"/>
    </xf>
    <xf numFmtId="41" fontId="1" fillId="0" borderId="2" xfId="0" applyNumberFormat="1" applyFont="1" applyBorder="1" applyAlignment="1" applyProtection="1">
      <alignment vertical="center" shrinkToFit="1"/>
      <protection locked="0"/>
    </xf>
    <xf numFmtId="41" fontId="1" fillId="0" borderId="3" xfId="0" applyNumberFormat="1" applyFont="1" applyBorder="1" applyAlignment="1" applyProtection="1">
      <alignment vertical="center" shrinkToFit="1"/>
      <protection locked="0"/>
    </xf>
    <xf numFmtId="41" fontId="1" fillId="0" borderId="1" xfId="1" applyNumberFormat="1" applyFont="1" applyFill="1" applyBorder="1" applyAlignment="1" applyProtection="1">
      <alignment vertical="center" shrinkToFit="1"/>
      <protection locked="0"/>
    </xf>
    <xf numFmtId="0" fontId="2" fillId="0" borderId="1" xfId="0" applyNumberFormat="1" applyFont="1" applyBorder="1" applyAlignment="1" applyProtection="1">
      <alignment horizontal="center" vertical="center" shrinkToFit="1"/>
      <protection locked="0"/>
    </xf>
    <xf numFmtId="0" fontId="3" fillId="2" borderId="2" xfId="0" applyNumberFormat="1" applyFont="1" applyFill="1" applyBorder="1" applyAlignment="1" applyProtection="1">
      <alignment horizontal="center" vertical="center" shrinkToFit="1"/>
      <protection locked="0"/>
    </xf>
    <xf numFmtId="41" fontId="1" fillId="3" borderId="2" xfId="0" applyNumberFormat="1" applyFont="1" applyFill="1" applyBorder="1" applyAlignment="1" applyProtection="1">
      <alignment vertical="center" shrinkToFit="1"/>
      <protection locked="0"/>
    </xf>
    <xf numFmtId="0" fontId="3" fillId="3" borderId="2" xfId="0" applyNumberFormat="1" applyFont="1" applyFill="1" applyBorder="1" applyAlignment="1" applyProtection="1">
      <alignment horizontal="center" vertical="center" shrinkToFit="1"/>
      <protection locked="0"/>
    </xf>
    <xf numFmtId="0" fontId="3" fillId="3" borderId="2" xfId="0" applyNumberFormat="1" applyFont="1" applyFill="1" applyBorder="1" applyAlignment="1" applyProtection="1">
      <alignment horizontal="center" vertical="center" shrinkToFit="1"/>
      <protection locked="0"/>
    </xf>
    <xf numFmtId="0" fontId="3" fillId="3" borderId="2" xfId="0" applyNumberFormat="1" applyFont="1" applyFill="1" applyBorder="1" applyAlignment="1" applyProtection="1">
      <alignment horizontal="center" vertical="center" shrinkToFit="1"/>
      <protection locked="0"/>
    </xf>
    <xf numFmtId="0" fontId="3" fillId="3" borderId="3" xfId="0" applyNumberFormat="1" applyFont="1" applyFill="1" applyBorder="1" applyAlignment="1" applyProtection="1">
      <alignment horizontal="center" vertical="center" shrinkToFit="1"/>
      <protection locked="0"/>
    </xf>
    <xf numFmtId="0" fontId="0" fillId="0" borderId="0" xfId="0" applyNumberFormat="1" applyBorder="1">
      <alignment vertical="center"/>
    </xf>
    <xf numFmtId="0" fontId="1" fillId="0" borderId="0" xfId="0" applyNumberFormat="1" applyFont="1" applyBorder="1" applyAlignment="1" applyProtection="1">
      <alignment vertical="center" shrinkToFit="1"/>
      <protection locked="0"/>
    </xf>
    <xf numFmtId="41" fontId="1" fillId="4" borderId="2" xfId="1" applyNumberFormat="1" applyFont="1" applyFill="1" applyBorder="1" applyAlignment="1" applyProtection="1">
      <alignment horizontal="right" vertical="center" shrinkToFit="1"/>
      <protection locked="0"/>
    </xf>
    <xf numFmtId="41" fontId="1" fillId="4" borderId="3" xfId="1" applyNumberFormat="1" applyFont="1" applyFill="1" applyBorder="1" applyAlignment="1" applyProtection="1">
      <alignment horizontal="right" vertical="center" shrinkToFit="1"/>
      <protection locked="0"/>
    </xf>
    <xf numFmtId="0" fontId="1" fillId="3" borderId="2" xfId="0" applyNumberFormat="1" applyFont="1" applyFill="1" applyBorder="1" applyAlignment="1" applyProtection="1">
      <alignment horizontal="center" vertical="center"/>
      <protection locked="0"/>
    </xf>
    <xf numFmtId="0" fontId="3" fillId="3" borderId="2" xfId="0" applyNumberFormat="1" applyFont="1" applyFill="1" applyBorder="1" applyAlignment="1" applyProtection="1">
      <alignment horizontal="center" vertical="center"/>
      <protection locked="0"/>
    </xf>
    <xf numFmtId="0" fontId="3" fillId="3" borderId="3" xfId="0" applyNumberFormat="1" applyFont="1" applyFill="1" applyBorder="1" applyAlignment="1" applyProtection="1">
      <alignment horizontal="center" vertical="center"/>
      <protection locked="0"/>
    </xf>
    <xf numFmtId="0" fontId="4" fillId="0" borderId="0" xfId="0" applyNumberFormat="1" applyFont="1" applyBorder="1" applyAlignment="1" applyProtection="1">
      <alignment vertical="center"/>
      <protection locked="0"/>
    </xf>
    <xf numFmtId="0" fontId="5" fillId="0" borderId="0" xfId="0" applyNumberFormat="1" applyFont="1" applyBorder="1" applyAlignment="1">
      <alignment vertical="center"/>
    </xf>
    <xf numFmtId="0" fontId="3" fillId="5" borderId="4" xfId="0" applyNumberFormat="1" applyFont="1" applyFill="1" applyBorder="1" applyAlignment="1" applyProtection="1">
      <alignment horizontal="center" vertical="center"/>
      <protection locked="0"/>
    </xf>
    <xf numFmtId="41" fontId="2" fillId="6" borderId="5" xfId="1" applyNumberFormat="1" applyFont="1" applyFill="1" applyBorder="1" applyAlignment="1" applyProtection="1">
      <alignment vertical="center" shrinkToFit="1"/>
      <protection locked="0"/>
    </xf>
    <xf numFmtId="41" fontId="2" fillId="6" borderId="6" xfId="1" applyNumberFormat="1" applyFont="1" applyFill="1" applyBorder="1" applyAlignment="1" applyProtection="1">
      <alignment vertical="center" shrinkToFit="1"/>
      <protection locked="0"/>
    </xf>
    <xf numFmtId="0" fontId="2" fillId="6" borderId="5" xfId="0" applyNumberFormat="1" applyFont="1" applyFill="1" applyBorder="1" applyAlignment="1" applyProtection="1">
      <alignment vertical="center" shrinkToFit="1"/>
      <protection locked="0"/>
    </xf>
    <xf numFmtId="41" fontId="1" fillId="0" borderId="2" xfId="1" applyNumberFormat="1" applyFont="1" applyFill="1" applyBorder="1" applyAlignment="1" applyProtection="1">
      <alignment vertical="center" shrinkToFit="1"/>
      <protection locked="0"/>
    </xf>
    <xf numFmtId="0" fontId="1" fillId="0" borderId="7" xfId="0" applyNumberFormat="1" applyFont="1" applyBorder="1" applyAlignment="1" applyProtection="1">
      <alignment vertical="center" shrinkToFit="1"/>
      <protection locked="0"/>
    </xf>
    <xf numFmtId="41" fontId="1" fillId="0" borderId="3" xfId="1" applyNumberFormat="1" applyFont="1" applyFill="1" applyBorder="1" applyAlignment="1" applyProtection="1">
      <alignment vertical="center" shrinkToFit="1"/>
      <protection locked="0"/>
    </xf>
    <xf numFmtId="41" fontId="1" fillId="4" borderId="8" xfId="1" applyNumberFormat="1" applyFont="1" applyFill="1" applyBorder="1" applyAlignment="1" applyProtection="1">
      <alignment horizontal="center" vertical="center" shrinkToFit="1"/>
      <protection locked="0"/>
    </xf>
    <xf numFmtId="41" fontId="1" fillId="4" borderId="8" xfId="2" applyNumberFormat="1" applyFont="1" applyFill="1" applyBorder="1" applyAlignment="1" applyProtection="1">
      <alignment horizontal="right" vertical="center" shrinkToFit="1"/>
      <protection locked="0"/>
    </xf>
    <xf numFmtId="41" fontId="0" fillId="0" borderId="0" xfId="0" applyNumberFormat="1">
      <alignment vertical="center"/>
    </xf>
    <xf numFmtId="0" fontId="3" fillId="5" borderId="4" xfId="0" applyNumberFormat="1" applyFont="1" applyFill="1" applyBorder="1" applyAlignment="1" applyProtection="1">
      <alignment horizontal="center" vertical="center"/>
      <protection locked="0"/>
    </xf>
    <xf numFmtId="0" fontId="1" fillId="0" borderId="9" xfId="0" applyNumberFormat="1" applyFont="1" applyBorder="1" applyAlignment="1" applyProtection="1">
      <alignment vertical="center" shrinkToFit="1"/>
      <protection locked="0"/>
    </xf>
    <xf numFmtId="0" fontId="6" fillId="6" borderId="10" xfId="0" applyNumberFormat="1" applyFont="1" applyFill="1" applyBorder="1" applyAlignment="1" applyProtection="1">
      <alignment horizontal="center" vertical="center"/>
      <protection locked="0"/>
    </xf>
    <xf numFmtId="41" fontId="2" fillId="6" borderId="11" xfId="1" applyNumberFormat="1" applyFont="1" applyFill="1" applyBorder="1" applyAlignment="1" applyProtection="1">
      <alignment horizontal="right" vertical="center" shrinkToFit="1"/>
      <protection locked="0"/>
    </xf>
    <xf numFmtId="41" fontId="1" fillId="0" borderId="12" xfId="0" applyNumberFormat="1" applyFont="1" applyBorder="1" applyAlignment="1" applyProtection="1">
      <alignment vertical="center" shrinkToFit="1"/>
      <protection locked="0"/>
    </xf>
    <xf numFmtId="0" fontId="3" fillId="5" borderId="13" xfId="0" applyNumberFormat="1" applyFont="1" applyFill="1" applyBorder="1" applyAlignment="1" applyProtection="1">
      <alignment horizontal="center" vertical="center"/>
      <protection locked="0"/>
    </xf>
    <xf numFmtId="41" fontId="1" fillId="0" borderId="9" xfId="1" applyNumberFormat="1" applyFont="1" applyFill="1" applyBorder="1" applyAlignment="1" applyProtection="1">
      <alignment vertical="center" shrinkToFit="1"/>
      <protection locked="0"/>
    </xf>
    <xf numFmtId="41" fontId="1" fillId="0" borderId="14" xfId="0" applyNumberFormat="1" applyFont="1" applyBorder="1" applyAlignment="1" applyProtection="1">
      <alignment vertical="center" shrinkToFit="1"/>
      <protection locked="0"/>
    </xf>
    <xf numFmtId="41" fontId="1" fillId="0" borderId="13" xfId="0" applyNumberFormat="1" applyFont="1" applyBorder="1" applyAlignment="1" applyProtection="1">
      <alignment vertical="center" shrinkToFit="1"/>
      <protection locked="0"/>
    </xf>
    <xf numFmtId="41" fontId="1" fillId="3" borderId="13" xfId="0" applyNumberFormat="1" applyFont="1" applyFill="1" applyBorder="1" applyAlignment="1" applyProtection="1">
      <alignment vertical="center" shrinkToFit="1"/>
      <protection locked="0"/>
    </xf>
    <xf numFmtId="41" fontId="1" fillId="0" borderId="13" xfId="0" applyNumberFormat="1" applyFont="1" applyBorder="1" applyAlignment="1" applyProtection="1">
      <alignment vertical="center" shrinkToFit="1"/>
      <protection locked="0"/>
    </xf>
    <xf numFmtId="0" fontId="7" fillId="0" borderId="9" xfId="0" applyNumberFormat="1" applyFont="1" applyBorder="1" applyAlignment="1" applyProtection="1">
      <alignment vertical="center" shrinkToFit="1"/>
      <protection locked="0"/>
    </xf>
    <xf numFmtId="0" fontId="2" fillId="6" borderId="15" xfId="0" applyNumberFormat="1" applyFont="1" applyFill="1" applyBorder="1" applyAlignment="1" applyProtection="1">
      <alignment horizontal="center" vertical="center"/>
      <protection locked="0"/>
    </xf>
    <xf numFmtId="41" fontId="2" fillId="6" borderId="16" xfId="1" applyNumberFormat="1" applyFont="1" applyFill="1" applyBorder="1" applyAlignment="1" applyProtection="1">
      <alignment vertical="center" shrinkToFit="1"/>
      <protection locked="0"/>
    </xf>
    <xf numFmtId="0" fontId="2" fillId="6" borderId="16" xfId="0" applyNumberFormat="1" applyFont="1" applyFill="1" applyBorder="1" applyAlignment="1" applyProtection="1">
      <alignment vertical="center" shrinkToFit="1"/>
      <protection locked="0"/>
    </xf>
    <xf numFmtId="0" fontId="2" fillId="6" borderId="10" xfId="0" applyNumberFormat="1" applyFont="1" applyFill="1" applyBorder="1" applyAlignment="1" applyProtection="1">
      <alignment horizontal="center" vertical="center"/>
      <protection locked="0"/>
    </xf>
    <xf numFmtId="41" fontId="2" fillId="6" borderId="11" xfId="1" applyNumberFormat="1" applyFont="1" applyFill="1" applyBorder="1" applyAlignment="1" applyProtection="1">
      <alignment vertical="center" shrinkToFit="1"/>
      <protection locked="0"/>
    </xf>
    <xf numFmtId="0" fontId="2" fillId="6" borderId="12" xfId="0" applyNumberFormat="1" applyFont="1" applyFill="1" applyBorder="1" applyAlignment="1" applyProtection="1">
      <alignment vertical="center" shrinkToFit="1"/>
      <protection locked="0"/>
    </xf>
    <xf numFmtId="41" fontId="2" fillId="6" borderId="17" xfId="1" applyNumberFormat="1" applyFont="1" applyFill="1" applyBorder="1" applyAlignment="1" applyProtection="1">
      <alignment vertical="center" shrinkToFit="1"/>
      <protection locked="0"/>
    </xf>
    <xf numFmtId="41" fontId="2" fillId="6" borderId="18" xfId="1" applyNumberFormat="1" applyFont="1" applyFill="1" applyBorder="1" applyAlignment="1" applyProtection="1">
      <alignment vertical="center" shrinkToFit="1"/>
      <protection locked="0"/>
    </xf>
    <xf numFmtId="41" fontId="2" fillId="6" borderId="12" xfId="1" applyNumberFormat="1" applyFont="1" applyFill="1" applyBorder="1" applyAlignment="1" applyProtection="1">
      <alignment vertical="center" shrinkToFit="1"/>
      <protection locked="0"/>
    </xf>
    <xf numFmtId="0" fontId="3" fillId="5" borderId="19" xfId="0" applyNumberFormat="1" applyFont="1" applyFill="1" applyBorder="1" applyAlignment="1" applyProtection="1">
      <alignment horizontal="center" vertical="center"/>
      <protection locked="0"/>
    </xf>
    <xf numFmtId="41" fontId="2" fillId="6" borderId="20" xfId="1" applyNumberFormat="1" applyFont="1" applyFill="1" applyBorder="1" applyAlignment="1" applyProtection="1">
      <alignment vertical="center" shrinkToFit="1"/>
      <protection locked="0"/>
    </xf>
    <xf numFmtId="0" fontId="5" fillId="0" borderId="0" xfId="0" applyNumberFormat="1" applyFont="1">
      <alignment vertical="center"/>
    </xf>
    <xf numFmtId="0" fontId="4" fillId="0" borderId="0" xfId="0" applyNumberFormat="1" applyFont="1" applyProtection="1">
      <alignment vertical="center"/>
      <protection locked="0"/>
    </xf>
    <xf numFmtId="0" fontId="0" fillId="0" borderId="0" xfId="0" applyNumberFormat="1" applyFont="1">
      <alignment vertical="center"/>
    </xf>
    <xf numFmtId="0" fontId="8" fillId="0" borderId="0" xfId="0" applyNumberFormat="1" applyFont="1">
      <alignment vertical="center"/>
    </xf>
    <xf numFmtId="0" fontId="8" fillId="0" borderId="0" xfId="0" applyNumberFormat="1" applyFont="1" applyAlignment="1">
      <alignment horizontal="left" vertical="center"/>
    </xf>
    <xf numFmtId="0" fontId="0" fillId="0" borderId="0" xfId="0" applyNumberFormat="1" applyAlignment="1">
      <alignment horizontal="center" vertical="center"/>
    </xf>
    <xf numFmtId="0" fontId="9" fillId="0" borderId="0" xfId="0" applyNumberFormat="1" applyFont="1" applyAlignment="1">
      <alignment horizontal="right" vertical="center"/>
    </xf>
    <xf numFmtId="0" fontId="3" fillId="3" borderId="2" xfId="0" applyNumberFormat="1" applyFont="1" applyFill="1" applyBorder="1" applyAlignment="1" applyProtection="1">
      <alignment horizontal="center" vertical="center"/>
      <protection locked="0"/>
    </xf>
    <xf numFmtId="0" fontId="3" fillId="3" borderId="3" xfId="0" applyNumberFormat="1" applyFont="1" applyFill="1" applyBorder="1" applyAlignment="1" applyProtection="1">
      <alignment horizontal="center" vertical="center"/>
      <protection locked="0"/>
    </xf>
    <xf numFmtId="0" fontId="10" fillId="8" borderId="21" xfId="0" applyNumberFormat="1" applyFont="1" applyFill="1" applyBorder="1" applyAlignment="1" applyProtection="1">
      <alignment horizontal="center" vertical="center"/>
      <protection locked="0"/>
    </xf>
    <xf numFmtId="41" fontId="11" fillId="4" borderId="22" xfId="1" applyNumberFormat="1" applyFont="1" applyFill="1" applyBorder="1" applyAlignment="1" applyProtection="1">
      <alignment horizontal="right" vertical="center" shrinkToFit="1"/>
      <protection locked="0"/>
    </xf>
    <xf numFmtId="41" fontId="11" fillId="4" borderId="22" xfId="3" applyNumberFormat="1" applyFont="1" applyFill="1" applyBorder="1" applyAlignment="1" applyProtection="1">
      <alignment horizontal="right" vertical="center" shrinkToFit="1"/>
      <protection locked="0"/>
    </xf>
    <xf numFmtId="41" fontId="11" fillId="4" borderId="22" xfId="1" applyNumberFormat="1" applyFont="1" applyFill="1" applyBorder="1" applyAlignment="1" applyProtection="1">
      <alignment horizontal="left" vertical="center" shrinkToFit="1"/>
      <protection locked="0"/>
    </xf>
    <xf numFmtId="41" fontId="11" fillId="4" borderId="2" xfId="1" applyNumberFormat="1" applyFont="1" applyFill="1" applyBorder="1" applyAlignment="1" applyProtection="1">
      <alignment vertical="center" shrinkToFit="1"/>
      <protection locked="0"/>
    </xf>
    <xf numFmtId="41" fontId="11" fillId="4" borderId="3" xfId="1" applyNumberFormat="1" applyFont="1" applyFill="1" applyBorder="1" applyAlignment="1" applyProtection="1">
      <alignment vertical="center" shrinkToFit="1"/>
      <protection locked="0"/>
    </xf>
    <xf numFmtId="41" fontId="11" fillId="4" borderId="22" xfId="1" applyNumberFormat="1" applyFont="1" applyFill="1" applyBorder="1" applyAlignment="1" applyProtection="1">
      <alignment horizontal="right" vertical="center" shrinkToFit="1"/>
    </xf>
    <xf numFmtId="0" fontId="10" fillId="9" borderId="23" xfId="0" applyNumberFormat="1" applyFont="1" applyFill="1" applyBorder="1" applyAlignment="1" applyProtection="1">
      <alignment horizontal="center" vertical="center"/>
      <protection locked="0"/>
    </xf>
    <xf numFmtId="0" fontId="10" fillId="9" borderId="24" xfId="0" applyNumberFormat="1" applyFont="1" applyFill="1" applyBorder="1" applyAlignment="1" applyProtection="1">
      <alignment horizontal="center" vertical="center"/>
      <protection locked="0"/>
    </xf>
    <xf numFmtId="0" fontId="10" fillId="9" borderId="25" xfId="0" applyNumberFormat="1" applyFont="1" applyFill="1" applyBorder="1" applyAlignment="1" applyProtection="1">
      <alignment horizontal="center" vertical="center"/>
      <protection locked="0"/>
    </xf>
    <xf numFmtId="0" fontId="10" fillId="8" borderId="4" xfId="0" applyNumberFormat="1" applyFont="1" applyFill="1" applyBorder="1" applyAlignment="1" applyProtection="1">
      <alignment horizontal="center" vertical="center"/>
      <protection locked="0"/>
    </xf>
    <xf numFmtId="41" fontId="11" fillId="0" borderId="2" xfId="1" applyNumberFormat="1" applyFont="1" applyFill="1" applyBorder="1" applyAlignment="1" applyProtection="1">
      <alignment horizontal="right" vertical="center" shrinkToFit="1"/>
      <protection locked="0"/>
    </xf>
    <xf numFmtId="41" fontId="11" fillId="0" borderId="1" xfId="1" applyNumberFormat="1" applyFont="1" applyFill="1" applyBorder="1" applyAlignment="1" applyProtection="1">
      <alignment horizontal="center" vertical="center" shrinkToFit="1"/>
      <protection locked="0"/>
    </xf>
    <xf numFmtId="0" fontId="10" fillId="11" borderId="26" xfId="0" applyNumberFormat="1" applyFont="1" applyFill="1" applyBorder="1" applyAlignment="1" applyProtection="1">
      <alignment horizontal="center" vertical="center"/>
      <protection locked="0"/>
    </xf>
    <xf numFmtId="41" fontId="10" fillId="11" borderId="27" xfId="1" applyNumberFormat="1" applyFont="1" applyFill="1" applyBorder="1" applyAlignment="1" applyProtection="1">
      <alignment vertical="center" shrinkToFit="1"/>
      <protection locked="0"/>
    </xf>
    <xf numFmtId="41" fontId="11" fillId="4" borderId="29" xfId="1" applyNumberFormat="1" applyFont="1" applyFill="1" applyBorder="1" applyAlignment="1" applyProtection="1">
      <alignment horizontal="center" vertical="center" shrinkToFit="1"/>
      <protection locked="0"/>
    </xf>
    <xf numFmtId="41" fontId="3" fillId="6" borderId="10" xfId="1" applyNumberFormat="1" applyFont="1" applyFill="1" applyBorder="1" applyAlignment="1" applyProtection="1">
      <alignment horizontal="center" vertical="center" shrinkToFit="1"/>
      <protection locked="0"/>
    </xf>
    <xf numFmtId="0" fontId="0" fillId="6" borderId="12" xfId="0" applyNumberFormat="1" applyFill="1" applyBorder="1">
      <alignment vertical="center"/>
    </xf>
    <xf numFmtId="41" fontId="2" fillId="6" borderId="11" xfId="1" applyNumberFormat="1" applyFont="1" applyFill="1" applyBorder="1" applyAlignment="1" applyProtection="1">
      <alignment horizontal="center" vertical="center" shrinkToFit="1"/>
      <protection locked="0"/>
    </xf>
    <xf numFmtId="41" fontId="2" fillId="6" borderId="12" xfId="1" applyNumberFormat="1" applyFont="1" applyFill="1" applyBorder="1" applyAlignment="1" applyProtection="1">
      <alignment horizontal="center" vertical="center" shrinkToFit="1"/>
      <protection locked="0"/>
    </xf>
    <xf numFmtId="0" fontId="10" fillId="10" borderId="4" xfId="0" applyNumberFormat="1" applyFont="1" applyFill="1" applyBorder="1" applyAlignment="1" applyProtection="1">
      <alignment horizontal="center" vertical="center" wrapText="1"/>
      <protection locked="0"/>
    </xf>
    <xf numFmtId="41" fontId="10" fillId="12" borderId="2" xfId="3" applyNumberFormat="1" applyFont="1" applyFill="1" applyBorder="1" applyAlignment="1" applyProtection="1">
      <alignment horizontal="right" vertical="center" shrinkToFit="1"/>
      <protection locked="0"/>
    </xf>
    <xf numFmtId="41" fontId="10" fillId="12" borderId="3" xfId="3" applyNumberFormat="1" applyFont="1" applyFill="1" applyBorder="1" applyAlignment="1" applyProtection="1">
      <alignment horizontal="right" vertical="center" shrinkToFit="1"/>
      <protection locked="0"/>
    </xf>
    <xf numFmtId="0" fontId="10" fillId="10" borderId="4" xfId="0" applyNumberFormat="1" applyFont="1" applyFill="1" applyBorder="1" applyAlignment="1" applyProtection="1">
      <alignment horizontal="center" vertical="center"/>
      <protection locked="0"/>
    </xf>
    <xf numFmtId="0" fontId="10" fillId="10" borderId="19" xfId="0" applyNumberFormat="1" applyFont="1" applyFill="1" applyBorder="1" applyAlignment="1" applyProtection="1">
      <alignment horizontal="center" vertical="center"/>
      <protection locked="0"/>
    </xf>
    <xf numFmtId="0" fontId="10" fillId="9" borderId="30" xfId="0" applyNumberFormat="1" applyFont="1" applyFill="1" applyBorder="1" applyAlignment="1" applyProtection="1">
      <alignment horizontal="center" vertical="center"/>
      <protection locked="0"/>
    </xf>
    <xf numFmtId="0" fontId="1" fillId="0" borderId="1" xfId="0" applyNumberFormat="1" applyFont="1" applyBorder="1" applyAlignment="1" applyProtection="1">
      <alignment vertical="center" shrinkToFit="1"/>
      <protection locked="0"/>
    </xf>
    <xf numFmtId="0" fontId="2" fillId="0" borderId="1" xfId="0" applyNumberFormat="1" applyFont="1" applyBorder="1" applyAlignment="1" applyProtection="1">
      <alignment horizontal="center" vertical="center" shrinkToFit="1"/>
      <protection locked="0"/>
    </xf>
    <xf numFmtId="0" fontId="1" fillId="0" borderId="29" xfId="0" applyNumberFormat="1" applyFont="1" applyBorder="1" applyAlignment="1" applyProtection="1">
      <alignment vertical="center" shrinkToFit="1"/>
      <protection locked="0"/>
    </xf>
    <xf numFmtId="41" fontId="10" fillId="11" borderId="32" xfId="1" applyNumberFormat="1" applyFont="1" applyFill="1" applyBorder="1" applyAlignment="1" applyProtection="1">
      <alignment horizontal="center" vertical="center"/>
      <protection locked="0"/>
    </xf>
    <xf numFmtId="41" fontId="11" fillId="4" borderId="3" xfId="1" applyNumberFormat="1" applyFont="1" applyFill="1" applyBorder="1" applyAlignment="1" applyProtection="1">
      <alignment horizontal="center" vertical="center"/>
      <protection locked="0"/>
    </xf>
    <xf numFmtId="0" fontId="3" fillId="5" borderId="4" xfId="0" applyNumberFormat="1" applyFont="1" applyFill="1" applyBorder="1" applyAlignment="1" applyProtection="1">
      <alignment horizontal="center" vertical="center"/>
      <protection locked="0"/>
    </xf>
    <xf numFmtId="41" fontId="10" fillId="13" borderId="2" xfId="1" applyNumberFormat="1" applyFont="1" applyFill="1" applyBorder="1" applyAlignment="1" applyProtection="1">
      <alignment horizontal="right" vertical="center" shrinkToFit="1"/>
      <protection locked="0"/>
    </xf>
    <xf numFmtId="41" fontId="12" fillId="13" borderId="1" xfId="1" applyNumberFormat="1" applyFont="1" applyFill="1" applyBorder="1" applyAlignment="1" applyProtection="1">
      <alignment horizontal="center" vertical="center" shrinkToFit="1"/>
      <protection locked="0"/>
    </xf>
    <xf numFmtId="41" fontId="10" fillId="13" borderId="3" xfId="1" applyNumberFormat="1" applyFont="1" applyFill="1" applyBorder="1" applyAlignment="1" applyProtection="1">
      <alignment horizontal="center" vertical="center"/>
      <protection locked="0"/>
    </xf>
    <xf numFmtId="41" fontId="11" fillId="13" borderId="2" xfId="1" applyNumberFormat="1" applyFont="1" applyFill="1" applyBorder="1" applyAlignment="1" applyProtection="1">
      <alignment vertical="center" shrinkToFit="1"/>
      <protection locked="0"/>
    </xf>
    <xf numFmtId="41" fontId="10" fillId="13" borderId="13" xfId="1" applyNumberFormat="1" applyFont="1" applyFill="1" applyBorder="1" applyAlignment="1" applyProtection="1">
      <alignment horizontal="right" vertical="center" shrinkToFit="1"/>
      <protection locked="0"/>
    </xf>
    <xf numFmtId="41" fontId="11" fillId="13" borderId="9" xfId="1" applyNumberFormat="1" applyFont="1" applyFill="1" applyBorder="1" applyAlignment="1" applyProtection="1">
      <alignment horizontal="center" vertical="center" shrinkToFit="1"/>
      <protection locked="0"/>
    </xf>
    <xf numFmtId="41" fontId="20" fillId="15" borderId="2" xfId="1" applyFont="1" applyFill="1" applyBorder="1" applyAlignment="1" applyProtection="1">
      <alignment horizontal="center" vertical="center" shrinkToFit="1"/>
      <protection locked="0"/>
    </xf>
    <xf numFmtId="41" fontId="20" fillId="3" borderId="2" xfId="1" applyFont="1" applyFill="1" applyBorder="1" applyAlignment="1" applyProtection="1">
      <alignment horizontal="center" vertical="center" shrinkToFit="1"/>
      <protection locked="0"/>
    </xf>
    <xf numFmtId="41" fontId="20" fillId="7" borderId="2" xfId="1" applyFont="1" applyFill="1" applyBorder="1" applyAlignment="1" applyProtection="1">
      <alignment horizontal="center" vertical="center" shrinkToFit="1"/>
      <protection locked="0"/>
    </xf>
    <xf numFmtId="41" fontId="20" fillId="15" borderId="2" xfId="2" applyFont="1" applyFill="1" applyBorder="1" applyAlignment="1" applyProtection="1">
      <alignment horizontal="right" vertical="center" shrinkToFit="1"/>
      <protection locked="0"/>
    </xf>
    <xf numFmtId="41" fontId="20" fillId="15" borderId="2" xfId="1" applyFont="1" applyFill="1" applyBorder="1" applyAlignment="1" applyProtection="1">
      <alignment horizontal="right" vertical="center" shrinkToFit="1"/>
      <protection locked="0"/>
    </xf>
    <xf numFmtId="41" fontId="20" fillId="15" borderId="1" xfId="1" applyFont="1" applyFill="1" applyBorder="1" applyAlignment="1" applyProtection="1">
      <alignment horizontal="center" vertical="center" shrinkToFit="1"/>
      <protection locked="0"/>
    </xf>
    <xf numFmtId="41" fontId="20" fillId="15" borderId="3" xfId="1" applyFont="1" applyFill="1" applyBorder="1" applyAlignment="1" applyProtection="1">
      <alignment horizontal="center" vertical="center" shrinkToFit="1"/>
      <protection locked="0"/>
    </xf>
    <xf numFmtId="41" fontId="20" fillId="15" borderId="3" xfId="1" applyFont="1" applyFill="1" applyBorder="1" applyAlignment="1" applyProtection="1">
      <alignment horizontal="right" vertical="center" shrinkToFit="1"/>
      <protection locked="0"/>
    </xf>
    <xf numFmtId="41" fontId="20" fillId="15" borderId="31" xfId="1" applyFont="1" applyFill="1" applyBorder="1" applyAlignment="1" applyProtection="1">
      <alignment horizontal="center" vertical="center" shrinkToFit="1"/>
      <protection locked="0"/>
    </xf>
    <xf numFmtId="41" fontId="20" fillId="15" borderId="22" xfId="1" applyFont="1" applyFill="1" applyBorder="1" applyAlignment="1" applyProtection="1">
      <alignment horizontal="center" vertical="center" shrinkToFit="1"/>
      <protection locked="0"/>
    </xf>
    <xf numFmtId="0" fontId="3" fillId="2" borderId="33" xfId="0" applyNumberFormat="1" applyFont="1" applyFill="1" applyBorder="1" applyAlignment="1" applyProtection="1">
      <alignment horizontal="center" vertical="center"/>
      <protection locked="0"/>
    </xf>
    <xf numFmtId="41" fontId="1" fillId="0" borderId="33" xfId="0" applyNumberFormat="1" applyFont="1" applyBorder="1" applyAlignment="1" applyProtection="1">
      <alignment vertical="center" shrinkToFit="1"/>
      <protection locked="0"/>
    </xf>
    <xf numFmtId="41" fontId="1" fillId="0" borderId="39" xfId="0" applyNumberFormat="1" applyFont="1" applyBorder="1" applyAlignment="1" applyProtection="1">
      <alignment vertical="center" shrinkToFit="1"/>
      <protection locked="0"/>
    </xf>
    <xf numFmtId="41" fontId="2" fillId="6" borderId="40" xfId="1" applyNumberFormat="1" applyFont="1" applyFill="1" applyBorder="1" applyAlignment="1" applyProtection="1">
      <alignment vertical="center" shrinkToFit="1"/>
      <protection locked="0"/>
    </xf>
    <xf numFmtId="41" fontId="2" fillId="6" borderId="41" xfId="1" applyNumberFormat="1" applyFont="1" applyFill="1" applyBorder="1" applyAlignment="1" applyProtection="1">
      <alignment vertical="center" shrinkToFit="1"/>
      <protection locked="0"/>
    </xf>
    <xf numFmtId="0" fontId="1" fillId="0" borderId="0" xfId="0" applyNumberFormat="1" applyFont="1" applyFill="1" applyBorder="1" applyAlignment="1" applyProtection="1">
      <alignment vertical="center" shrinkToFit="1"/>
      <protection locked="0"/>
    </xf>
    <xf numFmtId="0" fontId="2" fillId="0" borderId="0" xfId="0" applyNumberFormat="1" applyFont="1" applyFill="1" applyBorder="1" applyAlignment="1" applyProtection="1">
      <alignment horizontal="center" vertical="center" shrinkToFit="1"/>
      <protection locked="0"/>
    </xf>
    <xf numFmtId="0" fontId="2" fillId="0" borderId="0" xfId="0" applyNumberFormat="1" applyFont="1" applyFill="1" applyBorder="1" applyAlignment="1" applyProtection="1">
      <alignment vertical="center" shrinkToFit="1"/>
      <protection locked="0"/>
    </xf>
    <xf numFmtId="41" fontId="3" fillId="0" borderId="0" xfId="1" applyNumberFormat="1" applyFont="1" applyFill="1" applyBorder="1" applyAlignment="1" applyProtection="1">
      <alignment vertical="center" wrapText="1" shrinkToFit="1"/>
      <protection locked="0"/>
    </xf>
    <xf numFmtId="41" fontId="3" fillId="0" borderId="0" xfId="1" applyNumberFormat="1" applyFont="1" applyFill="1" applyBorder="1" applyAlignment="1" applyProtection="1">
      <alignment vertical="center" shrinkToFit="1"/>
      <protection locked="0"/>
    </xf>
    <xf numFmtId="41" fontId="1" fillId="0" borderId="1" xfId="0" applyNumberFormat="1" applyFont="1" applyBorder="1" applyAlignment="1" applyProtection="1">
      <alignment horizontal="center" vertical="center" shrinkToFit="1"/>
      <protection locked="0"/>
    </xf>
    <xf numFmtId="41" fontId="1" fillId="0" borderId="1" xfId="0" applyNumberFormat="1" applyFont="1" applyBorder="1" applyAlignment="1" applyProtection="1">
      <alignment vertical="center" shrinkToFit="1"/>
      <protection locked="0"/>
    </xf>
    <xf numFmtId="41" fontId="1" fillId="0" borderId="9" xfId="0" applyNumberFormat="1" applyFont="1" applyBorder="1" applyAlignment="1" applyProtection="1">
      <alignment vertical="center" shrinkToFit="1"/>
      <protection locked="0"/>
    </xf>
    <xf numFmtId="41" fontId="1" fillId="0" borderId="33" xfId="1" applyNumberFormat="1" applyFont="1" applyFill="1" applyBorder="1" applyAlignment="1" applyProtection="1">
      <alignment vertical="center" shrinkToFit="1"/>
      <protection locked="0"/>
    </xf>
    <xf numFmtId="41" fontId="1" fillId="0" borderId="33" xfId="0" applyNumberFormat="1" applyFont="1" applyBorder="1" applyAlignment="1" applyProtection="1">
      <alignment horizontal="right" shrinkToFit="1"/>
      <protection locked="0"/>
    </xf>
    <xf numFmtId="176" fontId="19" fillId="14" borderId="4" xfId="0" applyNumberFormat="1" applyFont="1" applyFill="1" applyBorder="1" applyAlignment="1" applyProtection="1">
      <alignment horizontal="center" vertical="center"/>
      <protection locked="0"/>
    </xf>
    <xf numFmtId="0" fontId="19" fillId="14" borderId="4" xfId="0" applyFont="1" applyFill="1" applyBorder="1" applyAlignment="1" applyProtection="1">
      <alignment horizontal="center" vertical="center"/>
      <protection locked="0"/>
    </xf>
    <xf numFmtId="41" fontId="3" fillId="5" borderId="0" xfId="1" applyNumberFormat="1" applyFont="1" applyFill="1" applyBorder="1" applyAlignment="1" applyProtection="1">
      <alignment horizontal="center" vertical="center" wrapText="1" shrinkToFit="1"/>
      <protection locked="0"/>
    </xf>
    <xf numFmtId="41" fontId="3" fillId="5" borderId="0" xfId="1" applyNumberFormat="1" applyFont="1" applyFill="1" applyBorder="1" applyAlignment="1" applyProtection="1">
      <alignment horizontal="center" vertical="center" shrinkToFit="1"/>
      <protection locked="0"/>
    </xf>
    <xf numFmtId="0" fontId="2" fillId="0" borderId="0" xfId="0" applyNumberFormat="1" applyFont="1" applyBorder="1" applyAlignment="1" applyProtection="1">
      <alignment horizontal="center" vertical="center" shrinkToFit="1"/>
      <protection locked="0"/>
    </xf>
    <xf numFmtId="0" fontId="2" fillId="6" borderId="0" xfId="0" applyNumberFormat="1" applyFont="1" applyFill="1" applyBorder="1" applyAlignment="1" applyProtection="1">
      <alignment vertical="center" shrinkToFit="1"/>
      <protection locked="0"/>
    </xf>
    <xf numFmtId="0" fontId="4" fillId="0" borderId="0" xfId="0" applyNumberFormat="1" applyFont="1" applyBorder="1" applyAlignment="1" applyProtection="1">
      <alignment horizontal="center" vertical="center"/>
      <protection locked="0"/>
    </xf>
    <xf numFmtId="0" fontId="0" fillId="0" borderId="45" xfId="0" applyNumberFormat="1" applyBorder="1">
      <alignment vertical="center"/>
    </xf>
    <xf numFmtId="0" fontId="0" fillId="0" borderId="46" xfId="0" applyNumberFormat="1" applyBorder="1">
      <alignment vertical="center"/>
    </xf>
    <xf numFmtId="0" fontId="10" fillId="16" borderId="23" xfId="0" applyNumberFormat="1" applyFont="1" applyFill="1" applyBorder="1" applyAlignment="1">
      <alignment horizontal="center" vertical="center" wrapText="1"/>
    </xf>
    <xf numFmtId="0" fontId="16" fillId="0" borderId="44" xfId="0" applyNumberFormat="1" applyFont="1" applyBorder="1">
      <alignment vertical="center"/>
    </xf>
    <xf numFmtId="41" fontId="10" fillId="11" borderId="28" xfId="1" applyNumberFormat="1" applyFont="1" applyFill="1" applyBorder="1" applyAlignment="1" applyProtection="1">
      <alignment vertical="center" wrapText="1" shrinkToFit="1"/>
      <protection locked="0"/>
    </xf>
    <xf numFmtId="41" fontId="1" fillId="13" borderId="1" xfId="1" applyNumberFormat="1" applyFont="1" applyFill="1" applyBorder="1" applyAlignment="1" applyProtection="1">
      <alignment horizontal="center" vertical="center" shrinkToFit="1"/>
      <protection locked="0"/>
    </xf>
    <xf numFmtId="41" fontId="1" fillId="0" borderId="2" xfId="0" applyNumberFormat="1" applyFont="1" applyBorder="1" applyAlignment="1" applyProtection="1">
      <alignment horizontal="right" vertical="center" shrinkToFit="1"/>
      <protection locked="0"/>
    </xf>
    <xf numFmtId="41" fontId="1" fillId="0" borderId="33" xfId="0" applyNumberFormat="1" applyFont="1" applyBorder="1" applyAlignment="1" applyProtection="1">
      <alignment horizontal="right" vertical="center" shrinkToFit="1"/>
      <protection locked="0"/>
    </xf>
    <xf numFmtId="41" fontId="10" fillId="13" borderId="33" xfId="1" applyNumberFormat="1" applyFont="1" applyFill="1" applyBorder="1" applyAlignment="1" applyProtection="1">
      <alignment horizontal="center" vertical="center" shrinkToFit="1"/>
      <protection locked="0"/>
    </xf>
    <xf numFmtId="41" fontId="10" fillId="13" borderId="3" xfId="1" applyNumberFormat="1" applyFont="1" applyFill="1" applyBorder="1" applyAlignment="1" applyProtection="1">
      <alignment horizontal="center" vertical="center" shrinkToFit="1"/>
      <protection locked="0"/>
    </xf>
    <xf numFmtId="0" fontId="10" fillId="9" borderId="34" xfId="0" applyNumberFormat="1" applyFont="1" applyFill="1" applyBorder="1" applyAlignment="1" applyProtection="1">
      <alignment horizontal="center" vertical="center"/>
      <protection locked="0"/>
    </xf>
    <xf numFmtId="0" fontId="10" fillId="9" borderId="30" xfId="0" applyNumberFormat="1" applyFont="1" applyFill="1" applyBorder="1" applyAlignment="1" applyProtection="1">
      <alignment horizontal="center" vertical="center"/>
      <protection locked="0"/>
    </xf>
    <xf numFmtId="41" fontId="11" fillId="4" borderId="33" xfId="1" applyNumberFormat="1" applyFont="1" applyFill="1" applyBorder="1" applyAlignment="1" applyProtection="1">
      <alignment horizontal="center" vertical="center" shrinkToFit="1"/>
      <protection locked="0"/>
    </xf>
    <xf numFmtId="41" fontId="11" fillId="4" borderId="3" xfId="1" applyNumberFormat="1" applyFont="1" applyFill="1" applyBorder="1" applyAlignment="1" applyProtection="1">
      <alignment horizontal="center" vertical="center" shrinkToFit="1"/>
      <protection locked="0"/>
    </xf>
    <xf numFmtId="41" fontId="10" fillId="11" borderId="35" xfId="1" applyNumberFormat="1" applyFont="1" applyFill="1" applyBorder="1" applyAlignment="1" applyProtection="1">
      <alignment horizontal="center" vertical="center" shrinkToFit="1"/>
      <protection locked="0"/>
    </xf>
    <xf numFmtId="41" fontId="10" fillId="11" borderId="32" xfId="1" applyNumberFormat="1" applyFont="1" applyFill="1" applyBorder="1" applyAlignment="1" applyProtection="1">
      <alignment horizontal="center" vertical="center" shrinkToFit="1"/>
      <protection locked="0"/>
    </xf>
    <xf numFmtId="41" fontId="11" fillId="0" borderId="33" xfId="1" applyNumberFormat="1" applyFont="1" applyFill="1" applyBorder="1" applyAlignment="1" applyProtection="1">
      <alignment horizontal="center" vertical="center" shrinkToFit="1"/>
      <protection locked="0"/>
    </xf>
    <xf numFmtId="41" fontId="11" fillId="0" borderId="3" xfId="1" applyNumberFormat="1" applyFont="1" applyFill="1" applyBorder="1" applyAlignment="1" applyProtection="1">
      <alignment horizontal="center" vertical="center" shrinkToFit="1"/>
      <protection locked="0"/>
    </xf>
    <xf numFmtId="0" fontId="13" fillId="0" borderId="0" xfId="0" applyNumberFormat="1" applyFont="1" applyAlignment="1">
      <alignment horizontal="center" vertical="center"/>
    </xf>
    <xf numFmtId="0" fontId="10" fillId="9" borderId="23" xfId="0" applyNumberFormat="1" applyFont="1" applyFill="1" applyBorder="1" applyAlignment="1" applyProtection="1">
      <alignment horizontal="center" vertical="center"/>
      <protection locked="0"/>
    </xf>
    <xf numFmtId="0" fontId="10" fillId="9" borderId="4" xfId="0" applyNumberFormat="1" applyFont="1" applyFill="1" applyBorder="1" applyAlignment="1" applyProtection="1">
      <alignment horizontal="center" vertical="center"/>
      <protection locked="0"/>
    </xf>
    <xf numFmtId="0" fontId="10" fillId="9" borderId="24" xfId="0" applyNumberFormat="1" applyFont="1" applyFill="1" applyBorder="1" applyAlignment="1" applyProtection="1">
      <alignment horizontal="center" vertical="center"/>
      <protection locked="0"/>
    </xf>
    <xf numFmtId="0" fontId="10" fillId="9" borderId="2" xfId="0" applyNumberFormat="1" applyFont="1" applyFill="1" applyBorder="1" applyAlignment="1" applyProtection="1">
      <alignment horizontal="center" vertical="center"/>
      <protection locked="0"/>
    </xf>
    <xf numFmtId="0" fontId="10" fillId="9" borderId="36" xfId="0" applyNumberFormat="1" applyFont="1" applyFill="1" applyBorder="1" applyAlignment="1" applyProtection="1">
      <alignment horizontal="center" vertical="center"/>
      <protection locked="0"/>
    </xf>
    <xf numFmtId="41" fontId="11" fillId="4" borderId="33" xfId="1" applyNumberFormat="1" applyFont="1" applyFill="1" applyBorder="1" applyAlignment="1" applyProtection="1">
      <alignment horizontal="center" vertical="center"/>
      <protection locked="0"/>
    </xf>
    <xf numFmtId="41" fontId="11" fillId="4" borderId="3" xfId="1" applyNumberFormat="1" applyFont="1" applyFill="1" applyBorder="1" applyAlignment="1" applyProtection="1">
      <alignment horizontal="center" vertical="center"/>
      <protection locked="0"/>
    </xf>
    <xf numFmtId="41" fontId="10" fillId="13" borderId="33" xfId="1" applyNumberFormat="1" applyFont="1" applyFill="1" applyBorder="1" applyAlignment="1" applyProtection="1">
      <alignment horizontal="center" vertical="center"/>
      <protection locked="0"/>
    </xf>
    <xf numFmtId="41" fontId="10" fillId="13" borderId="3" xfId="1" applyNumberFormat="1" applyFont="1" applyFill="1" applyBorder="1" applyAlignment="1" applyProtection="1">
      <alignment horizontal="center" vertical="center"/>
      <protection locked="0"/>
    </xf>
    <xf numFmtId="41" fontId="18" fillId="0" borderId="33" xfId="1" applyNumberFormat="1" applyFont="1" applyFill="1" applyBorder="1" applyAlignment="1" applyProtection="1">
      <alignment horizontal="center" vertical="center"/>
      <protection locked="0"/>
    </xf>
    <xf numFmtId="41" fontId="18" fillId="0" borderId="3" xfId="1" applyNumberFormat="1" applyFont="1" applyFill="1" applyBorder="1" applyAlignment="1" applyProtection="1">
      <alignment horizontal="center" vertical="center"/>
      <protection locked="0"/>
    </xf>
    <xf numFmtId="41" fontId="18" fillId="13" borderId="33" xfId="1" applyNumberFormat="1" applyFont="1" applyFill="1" applyBorder="1" applyAlignment="1" applyProtection="1">
      <alignment horizontal="center" vertical="center"/>
      <protection locked="0"/>
    </xf>
    <xf numFmtId="41" fontId="18" fillId="13" borderId="3" xfId="1" applyNumberFormat="1" applyFont="1" applyFill="1" applyBorder="1" applyAlignment="1" applyProtection="1">
      <alignment horizontal="center" vertical="center"/>
      <protection locked="0"/>
    </xf>
    <xf numFmtId="41" fontId="10" fillId="11" borderId="35" xfId="1" applyNumberFormat="1" applyFont="1" applyFill="1" applyBorder="1" applyAlignment="1" applyProtection="1">
      <alignment horizontal="center" vertical="center"/>
      <protection locked="0"/>
    </xf>
    <xf numFmtId="41" fontId="10" fillId="11" borderId="32" xfId="1" applyNumberFormat="1" applyFont="1" applyFill="1" applyBorder="1" applyAlignment="1" applyProtection="1">
      <alignment horizontal="center" vertical="center"/>
      <protection locked="0"/>
    </xf>
    <xf numFmtId="0" fontId="3" fillId="5" borderId="24" xfId="0" applyNumberFormat="1" applyFont="1" applyFill="1" applyBorder="1" applyAlignment="1" applyProtection="1">
      <alignment horizontal="center" vertical="center"/>
      <protection locked="0"/>
    </xf>
    <xf numFmtId="0" fontId="3" fillId="5" borderId="25" xfId="0" applyNumberFormat="1" applyFont="1" applyFill="1" applyBorder="1" applyAlignment="1" applyProtection="1">
      <alignment horizontal="center" vertical="center" shrinkToFit="1"/>
      <protection locked="0"/>
    </xf>
    <xf numFmtId="0" fontId="3" fillId="5" borderId="1" xfId="0" applyNumberFormat="1" applyFont="1" applyFill="1" applyBorder="1" applyAlignment="1" applyProtection="1">
      <alignment horizontal="center" vertical="center" shrinkToFit="1"/>
      <protection locked="0"/>
    </xf>
    <xf numFmtId="0" fontId="3" fillId="5" borderId="34" xfId="0" applyNumberFormat="1" applyFont="1" applyFill="1" applyBorder="1" applyAlignment="1" applyProtection="1">
      <alignment horizontal="center" vertical="center" shrinkToFit="1"/>
      <protection locked="0"/>
    </xf>
    <xf numFmtId="0" fontId="3" fillId="5" borderId="36" xfId="0" applyNumberFormat="1" applyFont="1" applyFill="1" applyBorder="1" applyAlignment="1" applyProtection="1">
      <alignment horizontal="center" vertical="center" shrinkToFit="1"/>
      <protection locked="0"/>
    </xf>
    <xf numFmtId="0" fontId="3" fillId="5" borderId="30" xfId="0" applyNumberFormat="1" applyFont="1" applyFill="1" applyBorder="1" applyAlignment="1" applyProtection="1">
      <alignment horizontal="center" vertical="center" shrinkToFit="1"/>
      <protection locked="0"/>
    </xf>
    <xf numFmtId="0" fontId="3" fillId="5" borderId="16" xfId="0" applyNumberFormat="1" applyFont="1" applyFill="1" applyBorder="1" applyAlignment="1" applyProtection="1">
      <alignment horizontal="center" vertical="center"/>
      <protection locked="0"/>
    </xf>
    <xf numFmtId="0" fontId="3" fillId="5" borderId="29" xfId="0" applyNumberFormat="1" applyFont="1" applyFill="1" applyBorder="1" applyAlignment="1" applyProtection="1">
      <alignment horizontal="center" vertical="center"/>
      <protection locked="0"/>
    </xf>
    <xf numFmtId="0" fontId="3" fillId="5" borderId="23" xfId="0" applyNumberFormat="1" applyFont="1" applyFill="1" applyBorder="1" applyAlignment="1" applyProtection="1">
      <alignment horizontal="center" vertical="center"/>
      <protection locked="0"/>
    </xf>
    <xf numFmtId="0" fontId="3" fillId="5" borderId="4" xfId="0" applyNumberFormat="1" applyFont="1" applyFill="1" applyBorder="1" applyAlignment="1" applyProtection="1">
      <alignment horizontal="center" vertical="center"/>
      <protection locked="0"/>
    </xf>
    <xf numFmtId="41" fontId="3" fillId="5" borderId="25" xfId="1" applyNumberFormat="1" applyFont="1" applyFill="1" applyBorder="1" applyAlignment="1" applyProtection="1">
      <alignment horizontal="center" vertical="center" shrinkToFit="1"/>
      <protection locked="0"/>
    </xf>
    <xf numFmtId="41" fontId="3" fillId="5" borderId="1" xfId="1" applyNumberFormat="1" applyFont="1" applyFill="1" applyBorder="1" applyAlignment="1" applyProtection="1">
      <alignment horizontal="center" vertical="center" shrinkToFit="1"/>
      <protection locked="0"/>
    </xf>
    <xf numFmtId="0" fontId="3" fillId="5" borderId="24" xfId="0" applyNumberFormat="1" applyFont="1" applyFill="1" applyBorder="1" applyAlignment="1" applyProtection="1">
      <alignment horizontal="center" vertical="center" shrinkToFit="1"/>
      <protection locked="0"/>
    </xf>
    <xf numFmtId="0" fontId="10" fillId="5" borderId="25" xfId="0" applyNumberFormat="1" applyFont="1" applyFill="1" applyBorder="1" applyAlignment="1" applyProtection="1">
      <alignment horizontal="center" vertical="center" shrinkToFit="1"/>
      <protection locked="0"/>
    </xf>
    <xf numFmtId="0" fontId="10" fillId="5" borderId="1" xfId="0" applyNumberFormat="1" applyFont="1" applyFill="1" applyBorder="1" applyAlignment="1" applyProtection="1">
      <alignment horizontal="center" vertical="center" shrinkToFit="1"/>
      <protection locked="0"/>
    </xf>
    <xf numFmtId="41" fontId="3" fillId="5" borderId="24" xfId="1" applyNumberFormat="1" applyFont="1" applyFill="1" applyBorder="1" applyAlignment="1" applyProtection="1">
      <alignment horizontal="center" vertical="center" wrapText="1" shrinkToFit="1"/>
      <protection locked="0"/>
    </xf>
    <xf numFmtId="41" fontId="3" fillId="5" borderId="2" xfId="1" applyNumberFormat="1" applyFont="1" applyFill="1" applyBorder="1" applyAlignment="1" applyProtection="1">
      <alignment horizontal="center" vertical="center" shrinkToFit="1"/>
      <protection locked="0"/>
    </xf>
    <xf numFmtId="0" fontId="3" fillId="5" borderId="25" xfId="0" applyNumberFormat="1" applyFont="1" applyFill="1" applyBorder="1" applyAlignment="1" applyProtection="1">
      <alignment horizontal="center" vertical="center"/>
      <protection locked="0"/>
    </xf>
    <xf numFmtId="0" fontId="3" fillId="5" borderId="1" xfId="0" applyNumberFormat="1" applyFont="1" applyFill="1" applyBorder="1" applyAlignment="1" applyProtection="1">
      <alignment horizontal="center" vertical="center"/>
      <protection locked="0"/>
    </xf>
    <xf numFmtId="0" fontId="3" fillId="5" borderId="30" xfId="0" applyNumberFormat="1" applyFont="1" applyFill="1" applyBorder="1" applyAlignment="1" applyProtection="1">
      <alignment horizontal="center" vertical="center"/>
      <protection locked="0"/>
    </xf>
    <xf numFmtId="0" fontId="5" fillId="0" borderId="0" xfId="0" applyNumberFormat="1" applyFont="1" applyBorder="1" applyAlignment="1">
      <alignment horizontal="center" vertical="center"/>
    </xf>
    <xf numFmtId="0" fontId="3" fillId="5" borderId="23" xfId="0" applyNumberFormat="1" applyFont="1" applyFill="1" applyBorder="1" applyAlignment="1" applyProtection="1">
      <alignment horizontal="center" vertical="center" wrapText="1"/>
      <protection locked="0"/>
    </xf>
    <xf numFmtId="0" fontId="3" fillId="5" borderId="4" xfId="0" applyNumberFormat="1" applyFont="1" applyFill="1" applyBorder="1" applyAlignment="1" applyProtection="1">
      <alignment horizontal="center" vertical="center" wrapText="1"/>
      <protection locked="0"/>
    </xf>
    <xf numFmtId="0" fontId="14" fillId="0" borderId="24" xfId="0" applyNumberFormat="1" applyFont="1" applyBorder="1" applyAlignment="1" applyProtection="1">
      <alignment vertical="center"/>
      <protection locked="0"/>
    </xf>
    <xf numFmtId="0" fontId="14" fillId="0" borderId="25" xfId="0" applyNumberFormat="1" applyFont="1" applyBorder="1" applyAlignment="1" applyProtection="1">
      <alignment vertical="center"/>
      <protection locked="0"/>
    </xf>
    <xf numFmtId="0" fontId="15" fillId="0" borderId="2" xfId="0" applyNumberFormat="1" applyFont="1" applyBorder="1" applyAlignment="1" applyProtection="1">
      <alignment vertical="center"/>
      <protection locked="0"/>
    </xf>
    <xf numFmtId="0" fontId="15" fillId="0" borderId="1" xfId="0" applyNumberFormat="1" applyFont="1" applyBorder="1" applyAlignment="1" applyProtection="1">
      <alignment vertical="center"/>
      <protection locked="0"/>
    </xf>
    <xf numFmtId="0" fontId="4" fillId="0" borderId="2" xfId="0" applyFont="1" applyBorder="1" applyAlignment="1" applyProtection="1">
      <alignment horizontal="center" vertical="center"/>
      <protection locked="0"/>
    </xf>
    <xf numFmtId="41" fontId="1" fillId="0" borderId="33" xfId="0" applyNumberFormat="1" applyFont="1" applyBorder="1" applyAlignment="1" applyProtection="1">
      <alignment horizontal="center" vertical="center" shrinkToFit="1"/>
      <protection locked="0"/>
    </xf>
    <xf numFmtId="41" fontId="1" fillId="0" borderId="3" xfId="0" applyNumberFormat="1" applyFont="1" applyBorder="1" applyAlignment="1" applyProtection="1">
      <alignment horizontal="center" vertical="center" shrinkToFit="1"/>
      <protection locked="0"/>
    </xf>
    <xf numFmtId="41" fontId="2" fillId="6" borderId="40" xfId="1" applyNumberFormat="1" applyFont="1" applyFill="1" applyBorder="1" applyAlignment="1" applyProtection="1">
      <alignment horizontal="center" vertical="center" shrinkToFit="1"/>
      <protection locked="0"/>
    </xf>
    <xf numFmtId="41" fontId="2" fillId="6" borderId="18" xfId="1" applyNumberFormat="1" applyFont="1" applyFill="1" applyBorder="1" applyAlignment="1" applyProtection="1">
      <alignment horizontal="center" vertical="center" shrinkToFit="1"/>
      <protection locked="0"/>
    </xf>
    <xf numFmtId="41" fontId="1" fillId="0" borderId="47" xfId="0" applyNumberFormat="1" applyFont="1" applyBorder="1" applyAlignment="1" applyProtection="1">
      <alignment horizontal="center" vertical="center" shrinkToFit="1"/>
      <protection locked="0"/>
    </xf>
    <xf numFmtId="41" fontId="2" fillId="6" borderId="48" xfId="1" applyNumberFormat="1" applyFont="1" applyFill="1" applyBorder="1" applyAlignment="1" applyProtection="1">
      <alignment horizontal="center" vertical="center" shrinkToFit="1"/>
      <protection locked="0"/>
    </xf>
    <xf numFmtId="41" fontId="3" fillId="5" borderId="29" xfId="1" applyNumberFormat="1" applyFont="1" applyFill="1" applyBorder="1" applyAlignment="1" applyProtection="1">
      <alignment horizontal="center" vertical="center" wrapText="1" shrinkToFit="1"/>
      <protection locked="0"/>
    </xf>
    <xf numFmtId="0" fontId="3" fillId="2" borderId="33" xfId="0" applyNumberFormat="1" applyFont="1" applyFill="1" applyBorder="1" applyAlignment="1" applyProtection="1">
      <alignment horizontal="center" vertical="center" shrinkToFit="1"/>
      <protection locked="0"/>
    </xf>
    <xf numFmtId="0" fontId="3" fillId="2" borderId="3" xfId="0" applyNumberFormat="1" applyFont="1" applyFill="1" applyBorder="1" applyAlignment="1" applyProtection="1">
      <alignment horizontal="center" vertical="center" shrinkToFit="1"/>
      <protection locked="0"/>
    </xf>
    <xf numFmtId="0" fontId="3" fillId="5" borderId="43" xfId="0" applyNumberFormat="1" applyFont="1" applyFill="1" applyBorder="1" applyAlignment="1" applyProtection="1">
      <alignment horizontal="center" vertical="center"/>
      <protection locked="0"/>
    </xf>
    <xf numFmtId="0" fontId="3" fillId="5" borderId="36" xfId="0" applyNumberFormat="1" applyFont="1" applyFill="1" applyBorder="1" applyAlignment="1" applyProtection="1">
      <alignment horizontal="center" vertical="center"/>
      <protection locked="0"/>
    </xf>
    <xf numFmtId="0" fontId="3" fillId="5" borderId="34" xfId="0" applyNumberFormat="1" applyFont="1" applyFill="1" applyBorder="1" applyAlignment="1" applyProtection="1">
      <alignment horizontal="center" vertical="center"/>
      <protection locked="0"/>
    </xf>
    <xf numFmtId="0" fontId="22" fillId="0" borderId="34" xfId="0" applyFont="1" applyBorder="1" applyAlignment="1" applyProtection="1">
      <alignment horizontal="left" vertical="center"/>
      <protection locked="0"/>
    </xf>
    <xf numFmtId="0" fontId="22" fillId="0" borderId="36" xfId="0" applyFont="1" applyBorder="1" applyAlignment="1" applyProtection="1">
      <alignment horizontal="left" vertical="center"/>
      <protection locked="0"/>
    </xf>
    <xf numFmtId="0" fontId="22" fillId="0" borderId="42" xfId="0" applyFont="1" applyBorder="1" applyAlignment="1" applyProtection="1">
      <alignment horizontal="left" vertical="center"/>
      <protection locked="0"/>
    </xf>
    <xf numFmtId="0" fontId="3" fillId="2" borderId="33" xfId="0" applyNumberFormat="1" applyFont="1" applyFill="1" applyBorder="1" applyAlignment="1" applyProtection="1">
      <alignment horizontal="center" vertical="center"/>
      <protection locked="0"/>
    </xf>
    <xf numFmtId="0" fontId="3" fillId="2" borderId="3" xfId="0" applyNumberFormat="1" applyFont="1" applyFill="1" applyBorder="1" applyAlignment="1" applyProtection="1">
      <alignment horizontal="center" vertical="center"/>
      <protection locked="0"/>
    </xf>
    <xf numFmtId="0" fontId="3" fillId="5" borderId="21" xfId="0" applyNumberFormat="1" applyFont="1" applyFill="1" applyBorder="1" applyAlignment="1" applyProtection="1">
      <alignment horizontal="center" vertical="center"/>
      <protection locked="0"/>
    </xf>
    <xf numFmtId="41" fontId="3" fillId="5" borderId="22" xfId="1" applyNumberFormat="1" applyFont="1" applyFill="1" applyBorder="1" applyAlignment="1" applyProtection="1">
      <alignment horizontal="center" vertical="center" wrapText="1" shrinkToFit="1"/>
      <protection locked="0"/>
    </xf>
    <xf numFmtId="0" fontId="3" fillId="5" borderId="37" xfId="0" applyNumberFormat="1" applyFont="1" applyFill="1" applyBorder="1" applyAlignment="1" applyProtection="1">
      <alignment horizontal="center" vertical="center" shrinkToFit="1"/>
      <protection locked="0"/>
    </xf>
    <xf numFmtId="0" fontId="3" fillId="5" borderId="38" xfId="0" applyNumberFormat="1" applyFont="1" applyFill="1" applyBorder="1" applyAlignment="1" applyProtection="1">
      <alignment horizontal="center" vertical="center" shrinkToFit="1"/>
      <protection locked="0"/>
    </xf>
    <xf numFmtId="0" fontId="3" fillId="5" borderId="31" xfId="0" applyNumberFormat="1" applyFont="1" applyFill="1" applyBorder="1" applyAlignment="1" applyProtection="1">
      <alignment horizontal="center" vertical="center" shrinkToFit="1"/>
      <protection locked="0"/>
    </xf>
    <xf numFmtId="41" fontId="1" fillId="0" borderId="47" xfId="0" applyNumberFormat="1" applyFont="1" applyBorder="1" applyAlignment="1" applyProtection="1">
      <alignment horizontal="right" shrinkToFit="1"/>
      <protection locked="0"/>
    </xf>
    <xf numFmtId="41" fontId="1" fillId="0" borderId="3" xfId="0" applyNumberFormat="1" applyFont="1" applyBorder="1" applyAlignment="1" applyProtection="1">
      <alignment horizontal="right" shrinkToFit="1"/>
      <protection locked="0"/>
    </xf>
  </cellXfs>
  <cellStyles count="4">
    <cellStyle name="쉼표 [0]" xfId="1" builtinId="6"/>
    <cellStyle name="쉼표 [0] 2" xfId="2" xr:uid="{00000000-0005-0000-0000-000002000000}"/>
    <cellStyle name="쉼표 [0] 2 2" xfId="3" xr:uid="{00000000-0005-0000-0000-000003000000}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M23"/>
  <sheetViews>
    <sheetView tabSelected="1" zoomScaleNormal="100" zoomScaleSheetLayoutView="75" workbookViewId="0">
      <selection activeCell="G14" sqref="G14"/>
    </sheetView>
  </sheetViews>
  <sheetFormatPr defaultColWidth="9" defaultRowHeight="16.5" x14ac:dyDescent="0.3"/>
  <cols>
    <col min="1" max="1" width="16" style="2" customWidth="1"/>
    <col min="2" max="2" width="12.375" style="2" customWidth="1"/>
    <col min="3" max="7" width="11.625" style="2" customWidth="1"/>
    <col min="8" max="8" width="16" style="2" customWidth="1"/>
  </cols>
  <sheetData>
    <row r="1" spans="1:13" ht="27" customHeight="1" x14ac:dyDescent="0.3">
      <c r="A1" s="154" t="s">
        <v>54</v>
      </c>
      <c r="B1" s="154"/>
      <c r="C1" s="154"/>
      <c r="D1" s="154"/>
      <c r="E1" s="154"/>
      <c r="F1" s="154"/>
      <c r="G1" s="154"/>
      <c r="H1" s="154"/>
      <c r="I1" s="57"/>
      <c r="J1" s="57"/>
      <c r="K1" s="57"/>
      <c r="L1" s="57"/>
      <c r="M1" s="57"/>
    </row>
    <row r="2" spans="1:13" ht="27" customHeight="1" x14ac:dyDescent="0.3">
      <c r="A2" s="197" t="s">
        <v>71</v>
      </c>
      <c r="B2" s="197"/>
      <c r="C2" s="197"/>
      <c r="D2" s="197"/>
      <c r="E2" s="197"/>
      <c r="F2" s="197"/>
      <c r="G2" s="197"/>
      <c r="H2" s="197"/>
      <c r="I2" s="197"/>
      <c r="J2" s="197"/>
      <c r="K2" s="197"/>
      <c r="L2" s="58"/>
      <c r="M2" s="58"/>
    </row>
    <row r="3" spans="1:13" ht="27" customHeight="1" x14ac:dyDescent="0.3">
      <c r="A3" s="59"/>
      <c r="B3" s="59"/>
    </row>
    <row r="4" spans="1:13" ht="16.5" customHeight="1" x14ac:dyDescent="0.3">
      <c r="A4" s="60" t="s">
        <v>40</v>
      </c>
      <c r="B4" s="60"/>
      <c r="C4" s="61"/>
      <c r="D4" s="61"/>
      <c r="E4" s="61" t="s">
        <v>32</v>
      </c>
      <c r="F4" s="61"/>
      <c r="G4" s="61"/>
      <c r="H4" s="61"/>
    </row>
    <row r="5" spans="1:13" ht="27" customHeight="1" x14ac:dyDescent="0.3">
      <c r="A5" s="62"/>
      <c r="B5" s="62"/>
      <c r="C5" s="62"/>
      <c r="D5" s="62"/>
      <c r="E5" s="62"/>
      <c r="F5" s="62"/>
      <c r="G5" s="62"/>
      <c r="H5" s="63" t="s">
        <v>42</v>
      </c>
    </row>
    <row r="6" spans="1:13" ht="27" customHeight="1" x14ac:dyDescent="0.3">
      <c r="A6" s="155" t="s">
        <v>14</v>
      </c>
      <c r="B6" s="157" t="s">
        <v>12</v>
      </c>
      <c r="C6" s="157" t="s">
        <v>8</v>
      </c>
      <c r="D6" s="157"/>
      <c r="E6" s="157"/>
      <c r="F6" s="146" t="s">
        <v>1</v>
      </c>
      <c r="G6" s="159"/>
      <c r="H6" s="147"/>
    </row>
    <row r="7" spans="1:13" ht="27" customHeight="1" x14ac:dyDescent="0.3">
      <c r="A7" s="156"/>
      <c r="B7" s="158"/>
      <c r="C7" s="64" t="s">
        <v>16</v>
      </c>
      <c r="D7" s="64" t="s">
        <v>21</v>
      </c>
      <c r="E7" s="64" t="s">
        <v>34</v>
      </c>
      <c r="F7" s="64" t="s">
        <v>25</v>
      </c>
      <c r="G7" s="65" t="s">
        <v>0</v>
      </c>
      <c r="H7" s="64" t="s">
        <v>34</v>
      </c>
    </row>
    <row r="8" spans="1:13" ht="21.95" customHeight="1" x14ac:dyDescent="0.3">
      <c r="A8" s="66" t="s">
        <v>101</v>
      </c>
      <c r="B8" s="67">
        <f>SUM(H8+E8)</f>
        <v>1484</v>
      </c>
      <c r="C8" s="68">
        <f>SUM(일반자료실!F50)</f>
        <v>63</v>
      </c>
      <c r="D8" s="68">
        <f>SUM(일반자료실!J50)</f>
        <v>1327</v>
      </c>
      <c r="E8" s="69">
        <f>SUM(C8:D8)</f>
        <v>1390</v>
      </c>
      <c r="F8" s="70">
        <f>SUM(보드게임실!C48)</f>
        <v>0</v>
      </c>
      <c r="G8" s="71">
        <f>SUM(보드게임실!E48)</f>
        <v>94</v>
      </c>
      <c r="H8" s="72">
        <f>SUM(F8:G8)</f>
        <v>94</v>
      </c>
    </row>
    <row r="9" spans="1:13" ht="21.95" customHeight="1" x14ac:dyDescent="0.3">
      <c r="A9" s="86" t="s">
        <v>6</v>
      </c>
      <c r="B9" s="98">
        <f>SUM(E9+H9)</f>
        <v>16967</v>
      </c>
      <c r="C9" s="87">
        <f>SUM(일반자료실!F52)</f>
        <v>770</v>
      </c>
      <c r="D9" s="87">
        <f>SUM(일반자료실!J52)</f>
        <v>14998</v>
      </c>
      <c r="E9" s="87">
        <f>SUM(일반자료실!B52)</f>
        <v>15768</v>
      </c>
      <c r="F9" s="87">
        <f>SUM(보드게임실!C50)</f>
        <v>142</v>
      </c>
      <c r="G9" s="88">
        <f>SUM(보드게임실!E50)</f>
        <v>1199</v>
      </c>
      <c r="H9" s="98">
        <f>SUM(보드게임실!E50)</f>
        <v>1199</v>
      </c>
    </row>
    <row r="10" spans="1:13" ht="33.75" customHeight="1" x14ac:dyDescent="0.3">
      <c r="A10" s="61" t="s">
        <v>39</v>
      </c>
      <c r="B10" s="61"/>
      <c r="C10" s="61"/>
      <c r="D10" s="61"/>
      <c r="E10" s="61"/>
      <c r="F10" s="61"/>
      <c r="G10" s="61"/>
      <c r="H10" s="61"/>
    </row>
    <row r="11" spans="1:13" x14ac:dyDescent="0.3">
      <c r="A11" s="62"/>
      <c r="B11" s="62"/>
      <c r="C11" s="62"/>
      <c r="D11" s="62"/>
      <c r="E11" s="62"/>
      <c r="F11" s="62"/>
      <c r="G11" s="62"/>
      <c r="H11" s="63" t="s">
        <v>42</v>
      </c>
    </row>
    <row r="12" spans="1:13" ht="21.95" customHeight="1" x14ac:dyDescent="0.3">
      <c r="A12" s="73" t="s">
        <v>14</v>
      </c>
      <c r="B12" s="74" t="s">
        <v>12</v>
      </c>
      <c r="C12" s="146" t="s">
        <v>28</v>
      </c>
      <c r="D12" s="147"/>
      <c r="E12" s="146" t="s">
        <v>24</v>
      </c>
      <c r="F12" s="147"/>
      <c r="G12" s="91" t="s">
        <v>26</v>
      </c>
      <c r="H12" s="75" t="s">
        <v>37</v>
      </c>
    </row>
    <row r="13" spans="1:13" ht="21.95" customHeight="1" x14ac:dyDescent="0.3">
      <c r="A13" s="76" t="s">
        <v>102</v>
      </c>
      <c r="B13" s="77">
        <f>SUM(C13:G13)</f>
        <v>1</v>
      </c>
      <c r="C13" s="152">
        <v>1</v>
      </c>
      <c r="D13" s="153"/>
      <c r="E13" s="164" t="s">
        <v>103</v>
      </c>
      <c r="F13" s="165"/>
      <c r="G13" s="70" t="s">
        <v>103</v>
      </c>
      <c r="H13" s="78"/>
    </row>
    <row r="14" spans="1:13" ht="21.95" customHeight="1" x14ac:dyDescent="0.3">
      <c r="A14" s="89" t="s">
        <v>6</v>
      </c>
      <c r="B14" s="98">
        <f>SUM(C14:G14)</f>
        <v>88</v>
      </c>
      <c r="C14" s="144">
        <v>60</v>
      </c>
      <c r="D14" s="145"/>
      <c r="E14" s="166">
        <v>22</v>
      </c>
      <c r="F14" s="167"/>
      <c r="G14" s="101">
        <v>6</v>
      </c>
      <c r="H14" s="141" t="s">
        <v>69</v>
      </c>
    </row>
    <row r="15" spans="1:13" ht="21.95" customHeight="1" x14ac:dyDescent="0.3">
      <c r="A15" s="90" t="s">
        <v>9</v>
      </c>
      <c r="B15" s="102">
        <f>SUM(C15:G15)</f>
        <v>62</v>
      </c>
      <c r="C15" s="144">
        <v>48</v>
      </c>
      <c r="D15" s="145"/>
      <c r="E15" s="162">
        <v>10</v>
      </c>
      <c r="F15" s="163"/>
      <c r="G15" s="100">
        <v>4</v>
      </c>
      <c r="H15" s="103"/>
    </row>
    <row r="16" spans="1:13" ht="32.25" customHeight="1" x14ac:dyDescent="0.3">
      <c r="A16" s="79" t="s">
        <v>15</v>
      </c>
      <c r="B16" s="80">
        <f>SUM(B14:B15)</f>
        <v>150</v>
      </c>
      <c r="C16" s="150">
        <f>SUM(C14:D15)</f>
        <v>108</v>
      </c>
      <c r="D16" s="151"/>
      <c r="E16" s="168">
        <f>SUM(E14:F15)</f>
        <v>32</v>
      </c>
      <c r="F16" s="169"/>
      <c r="G16" s="95">
        <f>SUM(G14:G15)</f>
        <v>10</v>
      </c>
      <c r="H16" s="140" t="s">
        <v>68</v>
      </c>
    </row>
    <row r="17" spans="1:8" x14ac:dyDescent="0.3">
      <c r="D17" s="1"/>
      <c r="E17" s="1"/>
      <c r="F17" s="1"/>
      <c r="G17" s="1"/>
      <c r="H17" s="1"/>
    </row>
    <row r="18" spans="1:8" ht="26.25" x14ac:dyDescent="0.3">
      <c r="A18" s="61" t="s">
        <v>55</v>
      </c>
      <c r="B18" s="61"/>
      <c r="C18" s="61"/>
      <c r="D18" s="61"/>
      <c r="E18" s="61"/>
      <c r="F18" s="61"/>
      <c r="G18" s="61"/>
      <c r="H18" s="61"/>
    </row>
    <row r="19" spans="1:8" x14ac:dyDescent="0.3">
      <c r="A19" s="62"/>
      <c r="B19" s="62"/>
      <c r="C19" s="62"/>
      <c r="D19" s="62"/>
      <c r="E19" s="62"/>
      <c r="F19" s="62"/>
      <c r="G19" s="62"/>
      <c r="H19" s="63" t="s">
        <v>44</v>
      </c>
    </row>
    <row r="20" spans="1:8" ht="21.95" customHeight="1" x14ac:dyDescent="0.3">
      <c r="A20" s="73" t="s">
        <v>14</v>
      </c>
      <c r="B20" s="74" t="s">
        <v>12</v>
      </c>
      <c r="C20" s="146" t="s">
        <v>28</v>
      </c>
      <c r="D20" s="147"/>
      <c r="E20" s="146" t="s">
        <v>24</v>
      </c>
      <c r="F20" s="147"/>
      <c r="G20" s="91" t="s">
        <v>26</v>
      </c>
      <c r="H20" s="75" t="s">
        <v>37</v>
      </c>
    </row>
    <row r="21" spans="1:8" ht="21.95" customHeight="1" x14ac:dyDescent="0.3">
      <c r="A21" s="76" t="s">
        <v>102</v>
      </c>
      <c r="B21" s="67">
        <f>SUM(C21:G21)</f>
        <v>190</v>
      </c>
      <c r="C21" s="148">
        <f>SUM(일반자료실!C67)</f>
        <v>170</v>
      </c>
      <c r="D21" s="149"/>
      <c r="E21" s="160">
        <f>SUM(일반자료실!D67)</f>
        <v>10</v>
      </c>
      <c r="F21" s="161"/>
      <c r="G21" s="96">
        <f>SUM(일반자료실!E67)</f>
        <v>10</v>
      </c>
      <c r="H21" s="81"/>
    </row>
    <row r="22" spans="1:8" ht="21.95" customHeight="1" x14ac:dyDescent="0.3">
      <c r="A22" s="89" t="s">
        <v>6</v>
      </c>
      <c r="B22" s="98">
        <f>SUM(일반자료실!B69)</f>
        <v>1954</v>
      </c>
      <c r="C22" s="144">
        <f>SUM(일반자료실!C69)</f>
        <v>1704</v>
      </c>
      <c r="D22" s="145"/>
      <c r="E22" s="162">
        <f>SUM(일반자료실!D69)</f>
        <v>156</v>
      </c>
      <c r="F22" s="163"/>
      <c r="G22" s="100">
        <f>SUM(일반자료실!E69)</f>
        <v>94</v>
      </c>
      <c r="H22" s="99"/>
    </row>
    <row r="23" spans="1:8" x14ac:dyDescent="0.3">
      <c r="D23" s="1"/>
      <c r="E23" s="1"/>
      <c r="F23" s="1"/>
      <c r="G23" s="1"/>
      <c r="H23" s="1"/>
    </row>
  </sheetData>
  <mergeCells count="22">
    <mergeCell ref="A2:K2"/>
    <mergeCell ref="E21:F21"/>
    <mergeCell ref="E22:F22"/>
    <mergeCell ref="E20:F20"/>
    <mergeCell ref="E13:F13"/>
    <mergeCell ref="E14:F14"/>
    <mergeCell ref="E15:F15"/>
    <mergeCell ref="E16:F16"/>
    <mergeCell ref="C12:D12"/>
    <mergeCell ref="A1:H1"/>
    <mergeCell ref="A6:A7"/>
    <mergeCell ref="B6:B7"/>
    <mergeCell ref="C6:E6"/>
    <mergeCell ref="F6:H6"/>
    <mergeCell ref="E12:F12"/>
    <mergeCell ref="C22:D22"/>
    <mergeCell ref="C20:D20"/>
    <mergeCell ref="C21:D21"/>
    <mergeCell ref="C16:D16"/>
    <mergeCell ref="C13:D13"/>
    <mergeCell ref="C14:D14"/>
    <mergeCell ref="C15:D15"/>
  </mergeCells>
  <phoneticPr fontId="17" type="noConversion"/>
  <pageMargins left="0.69972223043441772" right="0.69972223043441772" top="0.75" bottom="0.75" header="0.30000001192092896" footer="0.30000001192092896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Q70"/>
  <sheetViews>
    <sheetView topLeftCell="A40" zoomScaleNormal="100" zoomScaleSheetLayoutView="75" workbookViewId="0">
      <selection sqref="A1:K1"/>
    </sheetView>
  </sheetViews>
  <sheetFormatPr defaultColWidth="9" defaultRowHeight="16.5" x14ac:dyDescent="0.3"/>
  <cols>
    <col min="1" max="1" width="10.75" style="2" customWidth="1"/>
    <col min="2" max="2" width="9.625" style="2" customWidth="1"/>
    <col min="3" max="3" width="10.25" style="2" customWidth="1"/>
    <col min="4" max="5" width="6.875" style="2" customWidth="1"/>
    <col min="6" max="7" width="10.25" style="2" customWidth="1"/>
    <col min="8" max="9" width="6.875" style="2" customWidth="1"/>
    <col min="10" max="10" width="10.25" style="2" customWidth="1"/>
    <col min="11" max="11" width="8.125" style="2" customWidth="1"/>
  </cols>
  <sheetData>
    <row r="1" spans="1:17" ht="37.5" x14ac:dyDescent="0.3">
      <c r="A1" s="190" t="s">
        <v>52</v>
      </c>
      <c r="B1" s="190"/>
      <c r="C1" s="190"/>
      <c r="D1" s="190"/>
      <c r="E1" s="190"/>
      <c r="F1" s="190"/>
      <c r="G1" s="190"/>
      <c r="H1" s="190"/>
      <c r="I1" s="190"/>
      <c r="J1" s="190"/>
      <c r="K1" s="190"/>
      <c r="L1" s="23"/>
      <c r="M1" s="23"/>
      <c r="N1" s="23"/>
      <c r="O1" s="23"/>
      <c r="P1" s="23"/>
      <c r="Q1" s="23"/>
    </row>
    <row r="2" spans="1:17" ht="20.25" x14ac:dyDescent="0.3">
      <c r="A2" s="197" t="s">
        <v>71</v>
      </c>
      <c r="B2" s="197"/>
      <c r="C2" s="197"/>
      <c r="D2" s="197"/>
      <c r="E2" s="197"/>
      <c r="F2" s="197"/>
      <c r="G2" s="197"/>
      <c r="H2" s="197"/>
      <c r="I2" s="197"/>
      <c r="J2" s="197"/>
      <c r="K2" s="197"/>
      <c r="L2" s="22"/>
      <c r="M2" s="22"/>
      <c r="N2" s="22"/>
      <c r="O2" s="22"/>
      <c r="P2" s="22"/>
      <c r="Q2" s="22"/>
    </row>
    <row r="3" spans="1:17" ht="17.25" thickBot="1" x14ac:dyDescent="0.35"/>
    <row r="4" spans="1:17" ht="16.5" customHeight="1" x14ac:dyDescent="0.3">
      <c r="A4" s="191" t="s">
        <v>47</v>
      </c>
      <c r="B4" s="193" t="s">
        <v>53</v>
      </c>
      <c r="C4" s="193"/>
      <c r="D4" s="193"/>
      <c r="E4" s="193"/>
      <c r="F4" s="193"/>
      <c r="G4" s="193"/>
      <c r="H4" s="193"/>
      <c r="I4" s="193"/>
      <c r="J4" s="193"/>
      <c r="K4" s="194"/>
    </row>
    <row r="5" spans="1:17" x14ac:dyDescent="0.3">
      <c r="A5" s="192"/>
      <c r="B5" s="195" t="s">
        <v>49</v>
      </c>
      <c r="C5" s="195"/>
      <c r="D5" s="195"/>
      <c r="E5" s="195"/>
      <c r="F5" s="195"/>
      <c r="G5" s="195"/>
      <c r="H5" s="195"/>
      <c r="I5" s="195"/>
      <c r="J5" s="195"/>
      <c r="K5" s="196"/>
    </row>
    <row r="6" spans="1:17" x14ac:dyDescent="0.3">
      <c r="A6" s="192"/>
      <c r="B6" s="195" t="s">
        <v>56</v>
      </c>
      <c r="C6" s="195"/>
      <c r="D6" s="195"/>
      <c r="E6" s="195"/>
      <c r="F6" s="195"/>
      <c r="G6" s="195"/>
      <c r="H6" s="195"/>
      <c r="I6" s="195"/>
      <c r="J6" s="195"/>
      <c r="K6" s="196"/>
    </row>
    <row r="7" spans="1:17" ht="17.25" thickBot="1" x14ac:dyDescent="0.35">
      <c r="A7" s="2" t="s">
        <v>48</v>
      </c>
    </row>
    <row r="8" spans="1:17" x14ac:dyDescent="0.3">
      <c r="A8" s="178" t="s">
        <v>14</v>
      </c>
      <c r="B8" s="187" t="s">
        <v>7</v>
      </c>
      <c r="C8" s="189" t="s">
        <v>4</v>
      </c>
      <c r="D8" s="170"/>
      <c r="E8" s="170"/>
      <c r="F8" s="170"/>
      <c r="G8" s="170" t="s">
        <v>21</v>
      </c>
      <c r="H8" s="170"/>
      <c r="I8" s="170"/>
      <c r="J8" s="170"/>
      <c r="K8" s="176" t="s">
        <v>37</v>
      </c>
    </row>
    <row r="9" spans="1:17" ht="15.75" customHeight="1" x14ac:dyDescent="0.3">
      <c r="A9" s="179"/>
      <c r="B9" s="188"/>
      <c r="C9" s="21" t="s">
        <v>27</v>
      </c>
      <c r="D9" s="20" t="s">
        <v>57</v>
      </c>
      <c r="E9" s="64" t="s">
        <v>58</v>
      </c>
      <c r="F9" s="19" t="s">
        <v>34</v>
      </c>
      <c r="G9" s="20" t="s">
        <v>28</v>
      </c>
      <c r="H9" s="64" t="s">
        <v>57</v>
      </c>
      <c r="I9" s="64" t="s">
        <v>58</v>
      </c>
      <c r="J9" s="19" t="s">
        <v>34</v>
      </c>
      <c r="K9" s="177"/>
    </row>
    <row r="10" spans="1:17" x14ac:dyDescent="0.3">
      <c r="A10" s="130" t="s">
        <v>72</v>
      </c>
      <c r="B10" s="104">
        <f>SUM(F10+J10)</f>
        <v>54</v>
      </c>
      <c r="C10" s="104">
        <v>1</v>
      </c>
      <c r="D10" s="104"/>
      <c r="E10" s="108"/>
      <c r="F10" s="105">
        <f>SUM(C10:E10)</f>
        <v>1</v>
      </c>
      <c r="G10" s="104">
        <v>38</v>
      </c>
      <c r="H10" s="104">
        <v>5</v>
      </c>
      <c r="I10" s="104">
        <v>10</v>
      </c>
      <c r="J10" s="106">
        <f>SUM(G10:I10)</f>
        <v>53</v>
      </c>
      <c r="K10" s="3"/>
    </row>
    <row r="11" spans="1:17" x14ac:dyDescent="0.3">
      <c r="A11" s="129" t="s">
        <v>73</v>
      </c>
      <c r="B11" s="104">
        <f t="shared" ref="B11:B35" si="0">SUM(F11+J11)</f>
        <v>78</v>
      </c>
      <c r="C11" s="104">
        <v>2</v>
      </c>
      <c r="D11" s="104">
        <v>1</v>
      </c>
      <c r="E11" s="108"/>
      <c r="F11" s="105">
        <f t="shared" ref="F11:F35" si="1">SUM(C11:E11)</f>
        <v>3</v>
      </c>
      <c r="G11" s="104">
        <v>55</v>
      </c>
      <c r="H11" s="104">
        <v>8</v>
      </c>
      <c r="I11" s="104">
        <v>12</v>
      </c>
      <c r="J11" s="106">
        <f t="shared" ref="J11:J35" si="2">SUM(G11:I11)</f>
        <v>75</v>
      </c>
      <c r="K11" s="3"/>
      <c r="L11" s="31"/>
    </row>
    <row r="12" spans="1:17" x14ac:dyDescent="0.3">
      <c r="A12" s="130" t="s">
        <v>74</v>
      </c>
      <c r="B12" s="104">
        <f t="shared" si="0"/>
        <v>58</v>
      </c>
      <c r="C12" s="104">
        <v>3</v>
      </c>
      <c r="D12" s="104">
        <v>1</v>
      </c>
      <c r="E12" s="108"/>
      <c r="F12" s="105">
        <f t="shared" si="1"/>
        <v>4</v>
      </c>
      <c r="G12" s="107">
        <v>35</v>
      </c>
      <c r="H12" s="107">
        <v>10</v>
      </c>
      <c r="I12" s="107">
        <v>9</v>
      </c>
      <c r="J12" s="106">
        <f t="shared" si="2"/>
        <v>54</v>
      </c>
      <c r="K12" s="3"/>
      <c r="L12" s="31"/>
    </row>
    <row r="13" spans="1:17" x14ac:dyDescent="0.3">
      <c r="A13" s="130" t="s">
        <v>75</v>
      </c>
      <c r="B13" s="104">
        <f t="shared" si="0"/>
        <v>70</v>
      </c>
      <c r="C13" s="108">
        <v>2</v>
      </c>
      <c r="D13" s="108">
        <v>1</v>
      </c>
      <c r="E13" s="108"/>
      <c r="F13" s="105">
        <f t="shared" si="1"/>
        <v>3</v>
      </c>
      <c r="G13" s="107">
        <v>44</v>
      </c>
      <c r="H13" s="107">
        <v>8</v>
      </c>
      <c r="I13" s="107">
        <v>15</v>
      </c>
      <c r="J13" s="106">
        <f t="shared" si="2"/>
        <v>67</v>
      </c>
      <c r="K13" s="3"/>
      <c r="L13" s="32"/>
    </row>
    <row r="14" spans="1:17" x14ac:dyDescent="0.3">
      <c r="A14" s="130" t="s">
        <v>76</v>
      </c>
      <c r="B14" s="104">
        <f t="shared" si="0"/>
        <v>39</v>
      </c>
      <c r="C14" s="108">
        <v>1</v>
      </c>
      <c r="D14" s="108"/>
      <c r="E14" s="108"/>
      <c r="F14" s="105">
        <f t="shared" si="1"/>
        <v>1</v>
      </c>
      <c r="G14" s="107">
        <v>25</v>
      </c>
      <c r="H14" s="107">
        <v>6</v>
      </c>
      <c r="I14" s="107">
        <v>7</v>
      </c>
      <c r="J14" s="106">
        <f t="shared" si="2"/>
        <v>38</v>
      </c>
      <c r="K14" s="3"/>
      <c r="L14" s="32"/>
    </row>
    <row r="15" spans="1:17" x14ac:dyDescent="0.3">
      <c r="A15" s="130" t="s">
        <v>77</v>
      </c>
      <c r="B15" s="104">
        <f t="shared" si="0"/>
        <v>50</v>
      </c>
      <c r="C15" s="104">
        <v>4</v>
      </c>
      <c r="D15" s="108">
        <v>1</v>
      </c>
      <c r="E15" s="108"/>
      <c r="F15" s="105">
        <f t="shared" si="1"/>
        <v>5</v>
      </c>
      <c r="G15" s="104">
        <v>30</v>
      </c>
      <c r="H15" s="104">
        <v>6</v>
      </c>
      <c r="I15" s="104">
        <v>9</v>
      </c>
      <c r="J15" s="106">
        <f t="shared" si="2"/>
        <v>45</v>
      </c>
      <c r="K15" s="8"/>
      <c r="L15" s="32"/>
    </row>
    <row r="16" spans="1:17" x14ac:dyDescent="0.3">
      <c r="A16" s="130" t="s">
        <v>78</v>
      </c>
      <c r="B16" s="104">
        <f t="shared" si="0"/>
        <v>48</v>
      </c>
      <c r="C16" s="104">
        <v>4</v>
      </c>
      <c r="D16" s="104"/>
      <c r="E16" s="108"/>
      <c r="F16" s="105">
        <f t="shared" si="1"/>
        <v>4</v>
      </c>
      <c r="G16" s="104">
        <v>31</v>
      </c>
      <c r="H16" s="104">
        <v>5</v>
      </c>
      <c r="I16" s="108">
        <v>8</v>
      </c>
      <c r="J16" s="106">
        <f t="shared" si="2"/>
        <v>44</v>
      </c>
      <c r="K16" s="3"/>
      <c r="L16" s="32"/>
    </row>
    <row r="17" spans="1:12" x14ac:dyDescent="0.3">
      <c r="A17" s="130" t="s">
        <v>79</v>
      </c>
      <c r="B17" s="104">
        <f t="shared" si="0"/>
        <v>52</v>
      </c>
      <c r="C17" s="104">
        <v>5</v>
      </c>
      <c r="D17" s="104"/>
      <c r="E17" s="108"/>
      <c r="F17" s="105">
        <f t="shared" si="1"/>
        <v>5</v>
      </c>
      <c r="G17" s="104">
        <v>37</v>
      </c>
      <c r="H17" s="104">
        <v>4</v>
      </c>
      <c r="I17" s="104">
        <v>6</v>
      </c>
      <c r="J17" s="106">
        <f t="shared" si="2"/>
        <v>47</v>
      </c>
      <c r="K17" s="3"/>
      <c r="L17" s="31"/>
    </row>
    <row r="18" spans="1:12" x14ac:dyDescent="0.3">
      <c r="A18" s="130" t="s">
        <v>80</v>
      </c>
      <c r="B18" s="104">
        <f t="shared" si="0"/>
        <v>36</v>
      </c>
      <c r="C18" s="104"/>
      <c r="D18" s="104"/>
      <c r="E18" s="108"/>
      <c r="F18" s="105">
        <f t="shared" si="1"/>
        <v>0</v>
      </c>
      <c r="G18" s="104">
        <v>28</v>
      </c>
      <c r="H18" s="104">
        <v>2</v>
      </c>
      <c r="I18" s="104">
        <v>6</v>
      </c>
      <c r="J18" s="106">
        <f t="shared" si="2"/>
        <v>36</v>
      </c>
      <c r="K18" s="3"/>
      <c r="L18" s="31"/>
    </row>
    <row r="19" spans="1:12" x14ac:dyDescent="0.3">
      <c r="A19" s="130" t="s">
        <v>81</v>
      </c>
      <c r="B19" s="104">
        <f t="shared" si="0"/>
        <v>58</v>
      </c>
      <c r="C19" s="104">
        <v>4</v>
      </c>
      <c r="D19" s="104"/>
      <c r="E19" s="108"/>
      <c r="F19" s="105">
        <f t="shared" si="1"/>
        <v>4</v>
      </c>
      <c r="G19" s="107">
        <v>32</v>
      </c>
      <c r="H19" s="107">
        <v>7</v>
      </c>
      <c r="I19" s="107">
        <v>15</v>
      </c>
      <c r="J19" s="106">
        <f t="shared" si="2"/>
        <v>54</v>
      </c>
      <c r="K19" s="3"/>
      <c r="L19" s="31"/>
    </row>
    <row r="20" spans="1:12" x14ac:dyDescent="0.3">
      <c r="A20" s="130" t="s">
        <v>82</v>
      </c>
      <c r="B20" s="104">
        <f t="shared" si="0"/>
        <v>29</v>
      </c>
      <c r="C20" s="108">
        <v>3</v>
      </c>
      <c r="D20" s="108"/>
      <c r="E20" s="108"/>
      <c r="F20" s="105">
        <f t="shared" si="1"/>
        <v>3</v>
      </c>
      <c r="G20" s="107">
        <v>13</v>
      </c>
      <c r="H20" s="107">
        <v>5</v>
      </c>
      <c r="I20" s="107">
        <v>8</v>
      </c>
      <c r="J20" s="106">
        <f t="shared" si="2"/>
        <v>26</v>
      </c>
      <c r="K20" s="3"/>
      <c r="L20" s="31"/>
    </row>
    <row r="21" spans="1:12" x14ac:dyDescent="0.3">
      <c r="A21" s="130" t="s">
        <v>83</v>
      </c>
      <c r="B21" s="104">
        <f t="shared" si="0"/>
        <v>65</v>
      </c>
      <c r="C21" s="108">
        <v>5</v>
      </c>
      <c r="D21" s="108"/>
      <c r="E21" s="108"/>
      <c r="F21" s="105">
        <f t="shared" si="1"/>
        <v>5</v>
      </c>
      <c r="G21" s="107">
        <v>43</v>
      </c>
      <c r="H21" s="107">
        <v>7</v>
      </c>
      <c r="I21" s="107">
        <v>10</v>
      </c>
      <c r="J21" s="106">
        <f t="shared" si="2"/>
        <v>60</v>
      </c>
      <c r="K21" s="3"/>
      <c r="L21" s="31"/>
    </row>
    <row r="22" spans="1:12" x14ac:dyDescent="0.3">
      <c r="A22" s="130" t="s">
        <v>84</v>
      </c>
      <c r="B22" s="104">
        <f t="shared" si="0"/>
        <v>65</v>
      </c>
      <c r="C22" s="104">
        <v>1</v>
      </c>
      <c r="D22" s="104"/>
      <c r="E22" s="108"/>
      <c r="F22" s="105">
        <f t="shared" si="1"/>
        <v>1</v>
      </c>
      <c r="G22" s="104">
        <v>43</v>
      </c>
      <c r="H22" s="104">
        <v>9</v>
      </c>
      <c r="I22" s="104">
        <v>12</v>
      </c>
      <c r="J22" s="106">
        <f t="shared" si="2"/>
        <v>64</v>
      </c>
      <c r="K22" s="8"/>
      <c r="L22" s="32"/>
    </row>
    <row r="23" spans="1:12" x14ac:dyDescent="0.3">
      <c r="A23" s="130" t="s">
        <v>85</v>
      </c>
      <c r="B23" s="104">
        <f t="shared" si="0"/>
        <v>39</v>
      </c>
      <c r="C23" s="104"/>
      <c r="D23" s="104"/>
      <c r="E23" s="108"/>
      <c r="F23" s="105">
        <f t="shared" si="1"/>
        <v>0</v>
      </c>
      <c r="G23" s="104">
        <v>22</v>
      </c>
      <c r="H23" s="104">
        <v>5</v>
      </c>
      <c r="I23" s="104">
        <v>12</v>
      </c>
      <c r="J23" s="106">
        <f t="shared" si="2"/>
        <v>39</v>
      </c>
      <c r="K23" s="3"/>
      <c r="L23" s="32"/>
    </row>
    <row r="24" spans="1:12" x14ac:dyDescent="0.3">
      <c r="A24" s="130" t="s">
        <v>86</v>
      </c>
      <c r="B24" s="104">
        <f t="shared" si="0"/>
        <v>42</v>
      </c>
      <c r="C24" s="104"/>
      <c r="D24" s="104"/>
      <c r="E24" s="108"/>
      <c r="F24" s="105">
        <f t="shared" si="1"/>
        <v>0</v>
      </c>
      <c r="G24" s="104">
        <v>20</v>
      </c>
      <c r="H24" s="104">
        <v>4</v>
      </c>
      <c r="I24" s="104">
        <v>18</v>
      </c>
      <c r="J24" s="106">
        <f t="shared" si="2"/>
        <v>42</v>
      </c>
      <c r="K24" s="3"/>
      <c r="L24" s="32"/>
    </row>
    <row r="25" spans="1:12" x14ac:dyDescent="0.3">
      <c r="A25" s="130" t="s">
        <v>87</v>
      </c>
      <c r="B25" s="104">
        <f t="shared" si="0"/>
        <v>59</v>
      </c>
      <c r="C25" s="104">
        <v>3</v>
      </c>
      <c r="D25" s="104">
        <v>1</v>
      </c>
      <c r="E25" s="108"/>
      <c r="F25" s="105">
        <f t="shared" si="1"/>
        <v>4</v>
      </c>
      <c r="G25" s="104">
        <v>38</v>
      </c>
      <c r="H25" s="104">
        <v>8</v>
      </c>
      <c r="I25" s="104">
        <v>9</v>
      </c>
      <c r="J25" s="106">
        <f t="shared" si="2"/>
        <v>55</v>
      </c>
      <c r="K25" s="3"/>
      <c r="L25" s="31"/>
    </row>
    <row r="26" spans="1:12" x14ac:dyDescent="0.3">
      <c r="A26" s="130" t="s">
        <v>88</v>
      </c>
      <c r="B26" s="104">
        <f t="shared" si="0"/>
        <v>27</v>
      </c>
      <c r="C26" s="104">
        <v>1</v>
      </c>
      <c r="D26" s="104"/>
      <c r="E26" s="108"/>
      <c r="F26" s="105">
        <f t="shared" si="1"/>
        <v>1</v>
      </c>
      <c r="G26" s="107">
        <v>11</v>
      </c>
      <c r="H26" s="107">
        <v>7</v>
      </c>
      <c r="I26" s="107">
        <v>8</v>
      </c>
      <c r="J26" s="106">
        <f t="shared" si="2"/>
        <v>26</v>
      </c>
      <c r="K26" s="3"/>
      <c r="L26" s="31"/>
    </row>
    <row r="27" spans="1:12" x14ac:dyDescent="0.3">
      <c r="A27" s="130" t="s">
        <v>89</v>
      </c>
      <c r="B27" s="104">
        <f t="shared" si="0"/>
        <v>49</v>
      </c>
      <c r="C27" s="108"/>
      <c r="D27" s="108"/>
      <c r="E27" s="108"/>
      <c r="F27" s="105">
        <f t="shared" si="1"/>
        <v>0</v>
      </c>
      <c r="G27" s="107">
        <v>35</v>
      </c>
      <c r="H27" s="107">
        <v>8</v>
      </c>
      <c r="I27" s="107">
        <v>6</v>
      </c>
      <c r="J27" s="106">
        <f t="shared" si="2"/>
        <v>49</v>
      </c>
      <c r="K27" s="3"/>
      <c r="L27" s="31"/>
    </row>
    <row r="28" spans="1:12" x14ac:dyDescent="0.3">
      <c r="A28" s="130" t="s">
        <v>90</v>
      </c>
      <c r="B28" s="104">
        <f t="shared" si="0"/>
        <v>54</v>
      </c>
      <c r="C28" s="108">
        <v>4</v>
      </c>
      <c r="D28" s="108"/>
      <c r="E28" s="108"/>
      <c r="F28" s="105">
        <f t="shared" si="1"/>
        <v>4</v>
      </c>
      <c r="G28" s="107">
        <v>36</v>
      </c>
      <c r="H28" s="107">
        <v>6</v>
      </c>
      <c r="I28" s="107">
        <v>8</v>
      </c>
      <c r="J28" s="106">
        <f t="shared" si="2"/>
        <v>50</v>
      </c>
      <c r="K28" s="3"/>
      <c r="L28" s="31"/>
    </row>
    <row r="29" spans="1:12" x14ac:dyDescent="0.3">
      <c r="A29" s="130" t="s">
        <v>91</v>
      </c>
      <c r="B29" s="104">
        <f t="shared" si="0"/>
        <v>95</v>
      </c>
      <c r="C29" s="104">
        <v>2</v>
      </c>
      <c r="D29" s="104"/>
      <c r="E29" s="108"/>
      <c r="F29" s="105">
        <f t="shared" si="1"/>
        <v>2</v>
      </c>
      <c r="G29" s="104">
        <v>56</v>
      </c>
      <c r="H29" s="104">
        <v>12</v>
      </c>
      <c r="I29" s="104">
        <v>25</v>
      </c>
      <c r="J29" s="106">
        <f t="shared" si="2"/>
        <v>93</v>
      </c>
      <c r="K29" s="8"/>
    </row>
    <row r="30" spans="1:12" x14ac:dyDescent="0.3">
      <c r="A30" s="130" t="s">
        <v>92</v>
      </c>
      <c r="B30" s="104">
        <f t="shared" si="0"/>
        <v>57</v>
      </c>
      <c r="C30" s="104">
        <v>2</v>
      </c>
      <c r="D30" s="104"/>
      <c r="E30" s="108"/>
      <c r="F30" s="105">
        <f t="shared" si="1"/>
        <v>2</v>
      </c>
      <c r="G30" s="104">
        <v>32</v>
      </c>
      <c r="H30" s="104">
        <v>8</v>
      </c>
      <c r="I30" s="104">
        <v>15</v>
      </c>
      <c r="J30" s="106">
        <f t="shared" si="2"/>
        <v>55</v>
      </c>
      <c r="K30" s="3"/>
    </row>
    <row r="31" spans="1:12" x14ac:dyDescent="0.3">
      <c r="A31" s="130" t="s">
        <v>93</v>
      </c>
      <c r="B31" s="104">
        <f t="shared" si="0"/>
        <v>69</v>
      </c>
      <c r="C31" s="104">
        <v>1</v>
      </c>
      <c r="D31" s="104"/>
      <c r="E31" s="108"/>
      <c r="F31" s="105">
        <f t="shared" si="1"/>
        <v>1</v>
      </c>
      <c r="G31" s="104">
        <v>33</v>
      </c>
      <c r="H31" s="104">
        <v>15</v>
      </c>
      <c r="I31" s="104">
        <v>20</v>
      </c>
      <c r="J31" s="106">
        <f t="shared" si="2"/>
        <v>68</v>
      </c>
      <c r="K31" s="35"/>
    </row>
    <row r="32" spans="1:12" x14ac:dyDescent="0.3">
      <c r="A32" s="130" t="s">
        <v>94</v>
      </c>
      <c r="B32" s="104">
        <f t="shared" si="0"/>
        <v>14</v>
      </c>
      <c r="C32" s="104">
        <v>3</v>
      </c>
      <c r="D32" s="104"/>
      <c r="E32" s="108"/>
      <c r="F32" s="105">
        <f t="shared" si="1"/>
        <v>3</v>
      </c>
      <c r="G32" s="104">
        <v>6</v>
      </c>
      <c r="H32" s="104">
        <v>2</v>
      </c>
      <c r="I32" s="104">
        <v>3</v>
      </c>
      <c r="J32" s="106">
        <f t="shared" si="2"/>
        <v>11</v>
      </c>
      <c r="K32" s="35"/>
    </row>
    <row r="33" spans="1:12" x14ac:dyDescent="0.3">
      <c r="A33" s="130" t="s">
        <v>95</v>
      </c>
      <c r="B33" s="104">
        <f t="shared" si="0"/>
        <v>62</v>
      </c>
      <c r="C33" s="104">
        <v>4</v>
      </c>
      <c r="D33" s="104"/>
      <c r="E33" s="108"/>
      <c r="F33" s="105">
        <f t="shared" si="1"/>
        <v>4</v>
      </c>
      <c r="G33" s="104">
        <v>38</v>
      </c>
      <c r="H33" s="104">
        <v>9</v>
      </c>
      <c r="I33" s="104">
        <v>11</v>
      </c>
      <c r="J33" s="106">
        <f t="shared" si="2"/>
        <v>58</v>
      </c>
      <c r="K33" s="35"/>
    </row>
    <row r="34" spans="1:12" x14ac:dyDescent="0.3">
      <c r="A34" s="130" t="s">
        <v>96</v>
      </c>
      <c r="B34" s="104">
        <f t="shared" si="0"/>
        <v>57</v>
      </c>
      <c r="C34" s="104">
        <v>2</v>
      </c>
      <c r="D34" s="104"/>
      <c r="E34" s="108"/>
      <c r="F34" s="105">
        <f t="shared" si="1"/>
        <v>2</v>
      </c>
      <c r="G34" s="104">
        <v>38</v>
      </c>
      <c r="H34" s="104">
        <v>7</v>
      </c>
      <c r="I34" s="104">
        <v>10</v>
      </c>
      <c r="J34" s="106">
        <f t="shared" si="2"/>
        <v>55</v>
      </c>
      <c r="K34" s="35"/>
    </row>
    <row r="35" spans="1:12" ht="17.25" thickBot="1" x14ac:dyDescent="0.35">
      <c r="A35" s="130" t="s">
        <v>97</v>
      </c>
      <c r="B35" s="104">
        <f t="shared" si="0"/>
        <v>64</v>
      </c>
      <c r="C35" s="104">
        <v>1</v>
      </c>
      <c r="D35" s="104"/>
      <c r="E35" s="108"/>
      <c r="F35" s="105">
        <f t="shared" si="1"/>
        <v>1</v>
      </c>
      <c r="G35" s="104">
        <v>36</v>
      </c>
      <c r="H35" s="104">
        <v>12</v>
      </c>
      <c r="I35" s="104">
        <v>15</v>
      </c>
      <c r="J35" s="106">
        <f t="shared" si="2"/>
        <v>63</v>
      </c>
      <c r="K35" s="35"/>
    </row>
    <row r="36" spans="1:12" ht="17.25" thickBot="1" x14ac:dyDescent="0.35">
      <c r="A36" s="36" t="s">
        <v>3</v>
      </c>
      <c r="B36" s="37">
        <f>SUM(B10:B35)</f>
        <v>1390</v>
      </c>
      <c r="C36" s="37">
        <f>SUM(C10:C35)</f>
        <v>58</v>
      </c>
      <c r="D36" s="37">
        <f>SUM(D10:D35)</f>
        <v>5</v>
      </c>
      <c r="E36" s="37">
        <f>SUM(E10:E35)</f>
        <v>0</v>
      </c>
      <c r="F36" s="37">
        <f>SUM(C36:E36)</f>
        <v>63</v>
      </c>
      <c r="G36" s="37">
        <f>SUM(G10:G35)</f>
        <v>855</v>
      </c>
      <c r="H36" s="37">
        <f>SUM(H10:H35)</f>
        <v>185</v>
      </c>
      <c r="I36" s="37">
        <f>SUM(I10:I35)</f>
        <v>287</v>
      </c>
      <c r="J36" s="37">
        <f>SUM(J10:J35)</f>
        <v>1327</v>
      </c>
      <c r="K36" s="38"/>
      <c r="L36" s="33"/>
    </row>
    <row r="37" spans="1:12" ht="17.25" thickBot="1" x14ac:dyDescent="0.35">
      <c r="A37" s="2" t="s">
        <v>45</v>
      </c>
      <c r="K37" s="16"/>
      <c r="L37" s="15"/>
    </row>
    <row r="38" spans="1:12" x14ac:dyDescent="0.3">
      <c r="A38" s="178" t="s">
        <v>38</v>
      </c>
      <c r="B38" s="180" t="s">
        <v>10</v>
      </c>
      <c r="C38" s="175" t="s">
        <v>4</v>
      </c>
      <c r="D38" s="182"/>
      <c r="E38" s="182"/>
      <c r="F38" s="182"/>
      <c r="G38" s="182" t="s">
        <v>21</v>
      </c>
      <c r="H38" s="182"/>
      <c r="I38" s="182"/>
      <c r="J38" s="182"/>
      <c r="K38" s="183" t="s">
        <v>37</v>
      </c>
    </row>
    <row r="39" spans="1:12" x14ac:dyDescent="0.3">
      <c r="A39" s="179"/>
      <c r="B39" s="181"/>
      <c r="C39" s="14" t="s">
        <v>28</v>
      </c>
      <c r="D39" s="13" t="s">
        <v>57</v>
      </c>
      <c r="E39" s="13" t="s">
        <v>61</v>
      </c>
      <c r="F39" s="12" t="s">
        <v>34</v>
      </c>
      <c r="G39" s="11" t="s">
        <v>28</v>
      </c>
      <c r="H39" s="13" t="s">
        <v>57</v>
      </c>
      <c r="I39" s="13" t="s">
        <v>58</v>
      </c>
      <c r="J39" s="11" t="s">
        <v>34</v>
      </c>
      <c r="K39" s="184"/>
    </row>
    <row r="40" spans="1:12" x14ac:dyDescent="0.3">
      <c r="A40" s="34" t="s">
        <v>29</v>
      </c>
      <c r="B40" s="7">
        <f>SUM(F40+J40)</f>
        <v>1340</v>
      </c>
      <c r="C40" s="6">
        <v>60</v>
      </c>
      <c r="D40" s="5">
        <v>4</v>
      </c>
      <c r="E40" s="108">
        <v>0</v>
      </c>
      <c r="F40" s="10">
        <f>SUM(C40:E40)</f>
        <v>64</v>
      </c>
      <c r="G40" s="4">
        <v>836</v>
      </c>
      <c r="H40" s="5"/>
      <c r="I40" s="4">
        <v>440</v>
      </c>
      <c r="J40" s="10">
        <f>SUM(G40:I40)</f>
        <v>1276</v>
      </c>
      <c r="K40" s="3"/>
    </row>
    <row r="41" spans="1:12" x14ac:dyDescent="0.3">
      <c r="A41" s="34" t="s">
        <v>19</v>
      </c>
      <c r="B41" s="7">
        <f t="shared" ref="B41:B45" si="3">SUM(F41+J41)</f>
        <v>1204</v>
      </c>
      <c r="C41" s="127">
        <v>63</v>
      </c>
      <c r="D41" s="127">
        <v>17</v>
      </c>
      <c r="E41" s="108">
        <v>0</v>
      </c>
      <c r="F41" s="10">
        <f t="shared" ref="F41:F45" si="4">SUM(C41:E41)</f>
        <v>80</v>
      </c>
      <c r="G41" s="127">
        <v>756</v>
      </c>
      <c r="H41" s="127"/>
      <c r="I41" s="127">
        <v>368</v>
      </c>
      <c r="J41" s="10">
        <f t="shared" ref="J41:J45" si="5">SUM(G41:I41)</f>
        <v>1124</v>
      </c>
      <c r="K41" s="92"/>
    </row>
    <row r="42" spans="1:12" x14ac:dyDescent="0.3">
      <c r="A42" s="34" t="s">
        <v>11</v>
      </c>
      <c r="B42" s="7">
        <f t="shared" si="3"/>
        <v>1283</v>
      </c>
      <c r="C42" s="18">
        <v>55</v>
      </c>
      <c r="D42" s="17">
        <v>8</v>
      </c>
      <c r="E42" s="108">
        <v>0</v>
      </c>
      <c r="F42" s="10">
        <f t="shared" si="4"/>
        <v>63</v>
      </c>
      <c r="G42" s="17">
        <v>563</v>
      </c>
      <c r="H42" s="17"/>
      <c r="I42" s="17">
        <v>657</v>
      </c>
      <c r="J42" s="10">
        <f t="shared" si="5"/>
        <v>1220</v>
      </c>
      <c r="K42" s="29"/>
    </row>
    <row r="43" spans="1:12" x14ac:dyDescent="0.3">
      <c r="A43" s="34" t="s">
        <v>23</v>
      </c>
      <c r="B43" s="7">
        <f t="shared" si="3"/>
        <v>1427</v>
      </c>
      <c r="C43" s="30">
        <v>49</v>
      </c>
      <c r="D43" s="28">
        <v>22</v>
      </c>
      <c r="E43" s="108">
        <v>0</v>
      </c>
      <c r="F43" s="10">
        <f t="shared" si="4"/>
        <v>71</v>
      </c>
      <c r="G43" s="28">
        <v>509</v>
      </c>
      <c r="H43" s="28"/>
      <c r="I43" s="28">
        <v>847</v>
      </c>
      <c r="J43" s="10">
        <f t="shared" si="5"/>
        <v>1356</v>
      </c>
      <c r="K43" s="29"/>
    </row>
    <row r="44" spans="1:12" x14ac:dyDescent="0.3">
      <c r="A44" s="34" t="s">
        <v>22</v>
      </c>
      <c r="B44" s="7">
        <f t="shared" si="3"/>
        <v>1303</v>
      </c>
      <c r="C44" s="30">
        <v>42</v>
      </c>
      <c r="D44" s="28">
        <v>1</v>
      </c>
      <c r="E44" s="108">
        <v>0</v>
      </c>
      <c r="F44" s="10">
        <f t="shared" si="4"/>
        <v>43</v>
      </c>
      <c r="G44" s="28">
        <v>409</v>
      </c>
      <c r="H44" s="28"/>
      <c r="I44" s="28">
        <v>851</v>
      </c>
      <c r="J44" s="10">
        <f t="shared" si="5"/>
        <v>1260</v>
      </c>
      <c r="K44" s="29"/>
    </row>
    <row r="45" spans="1:12" x14ac:dyDescent="0.3">
      <c r="A45" s="34" t="s">
        <v>17</v>
      </c>
      <c r="B45" s="7">
        <f t="shared" si="3"/>
        <v>1374</v>
      </c>
      <c r="C45" s="30">
        <v>67</v>
      </c>
      <c r="D45" s="28">
        <v>4</v>
      </c>
      <c r="E45" s="108">
        <v>0</v>
      </c>
      <c r="F45" s="10">
        <f t="shared" si="4"/>
        <v>71</v>
      </c>
      <c r="G45" s="28">
        <v>460</v>
      </c>
      <c r="H45" s="28"/>
      <c r="I45" s="28">
        <v>843</v>
      </c>
      <c r="J45" s="10">
        <f t="shared" si="5"/>
        <v>1303</v>
      </c>
      <c r="K45" s="29"/>
    </row>
    <row r="46" spans="1:12" x14ac:dyDescent="0.3">
      <c r="A46" s="34" t="s">
        <v>35</v>
      </c>
      <c r="B46" s="7">
        <f>SUM(F46+J46)</f>
        <v>1722</v>
      </c>
      <c r="C46" s="6">
        <v>64</v>
      </c>
      <c r="D46" s="5">
        <v>10</v>
      </c>
      <c r="E46" s="5">
        <v>5</v>
      </c>
      <c r="F46" s="10">
        <f>SUM(C46:E46)</f>
        <v>79</v>
      </c>
      <c r="G46" s="4">
        <v>648</v>
      </c>
      <c r="H46" s="5">
        <v>563</v>
      </c>
      <c r="I46" s="4">
        <v>432</v>
      </c>
      <c r="J46" s="10">
        <f>SUM(G46:I46)</f>
        <v>1643</v>
      </c>
      <c r="K46" s="3"/>
    </row>
    <row r="47" spans="1:12" x14ac:dyDescent="0.3">
      <c r="A47" s="34" t="s">
        <v>20</v>
      </c>
      <c r="B47" s="7">
        <f>SUM(F47+J47)</f>
        <v>1970</v>
      </c>
      <c r="C47" s="6">
        <v>71</v>
      </c>
      <c r="D47" s="5">
        <v>12</v>
      </c>
      <c r="E47" s="5">
        <v>3</v>
      </c>
      <c r="F47" s="10">
        <f>SUM(C47:E47)</f>
        <v>86</v>
      </c>
      <c r="G47" s="4">
        <v>808</v>
      </c>
      <c r="H47" s="5">
        <v>524</v>
      </c>
      <c r="I47" s="4">
        <v>584</v>
      </c>
      <c r="J47" s="10">
        <v>1884</v>
      </c>
      <c r="K47" s="3"/>
    </row>
    <row r="48" spans="1:12" x14ac:dyDescent="0.3">
      <c r="A48" s="34" t="s">
        <v>36</v>
      </c>
      <c r="B48" s="7">
        <f>SUM(F48+J48)</f>
        <v>1506</v>
      </c>
      <c r="C48" s="6">
        <v>75</v>
      </c>
      <c r="D48" s="5">
        <v>7</v>
      </c>
      <c r="E48" s="5">
        <v>1</v>
      </c>
      <c r="F48" s="10">
        <f>SUM(C48:E48)</f>
        <v>83</v>
      </c>
      <c r="G48" s="4">
        <v>686</v>
      </c>
      <c r="H48" s="5">
        <v>325</v>
      </c>
      <c r="I48" s="4">
        <v>412</v>
      </c>
      <c r="J48" s="10">
        <f>SUM(G48:I48)</f>
        <v>1423</v>
      </c>
      <c r="K48" s="3"/>
    </row>
    <row r="49" spans="1:11" x14ac:dyDescent="0.3">
      <c r="A49" s="34" t="s">
        <v>33</v>
      </c>
      <c r="B49" s="7">
        <f>SUM(F49+J49)</f>
        <v>1249</v>
      </c>
      <c r="C49" s="6">
        <v>62</v>
      </c>
      <c r="D49" s="5">
        <v>5</v>
      </c>
      <c r="E49" s="142" t="s">
        <v>70</v>
      </c>
      <c r="F49" s="10">
        <f>SUM(C49:E49)</f>
        <v>67</v>
      </c>
      <c r="G49" s="4">
        <v>698</v>
      </c>
      <c r="H49" s="5">
        <v>208</v>
      </c>
      <c r="I49" s="4">
        <v>276</v>
      </c>
      <c r="J49" s="10">
        <f>SUM(G49:I49)</f>
        <v>1182</v>
      </c>
      <c r="K49" s="3"/>
    </row>
    <row r="50" spans="1:11" x14ac:dyDescent="0.3">
      <c r="A50" s="34" t="s">
        <v>30</v>
      </c>
      <c r="B50" s="7">
        <f>SUM(F50+J50)</f>
        <v>1390</v>
      </c>
      <c r="C50" s="6">
        <v>58</v>
      </c>
      <c r="D50" s="5">
        <v>5</v>
      </c>
      <c r="E50" s="5"/>
      <c r="F50" s="10">
        <f>SUM(C50:E50)</f>
        <v>63</v>
      </c>
      <c r="G50" s="4">
        <v>855</v>
      </c>
      <c r="H50" s="5">
        <v>185</v>
      </c>
      <c r="I50" s="4">
        <v>287</v>
      </c>
      <c r="J50" s="10">
        <f>SUM(G50:I50)</f>
        <v>1327</v>
      </c>
      <c r="K50" s="3"/>
    </row>
    <row r="51" spans="1:11" ht="17.25" thickBot="1" x14ac:dyDescent="0.35">
      <c r="A51" s="39" t="s">
        <v>18</v>
      </c>
      <c r="B51" s="40"/>
      <c r="C51" s="41"/>
      <c r="D51" s="42"/>
      <c r="E51" s="44"/>
      <c r="F51" s="43"/>
      <c r="G51" s="44"/>
      <c r="H51" s="44"/>
      <c r="I51" s="44"/>
      <c r="J51" s="43"/>
      <c r="K51" s="45"/>
    </row>
    <row r="52" spans="1:11" ht="17.25" thickBot="1" x14ac:dyDescent="0.35">
      <c r="A52" s="46" t="s">
        <v>43</v>
      </c>
      <c r="B52" s="47">
        <f>SUM(B40:B51)</f>
        <v>15768</v>
      </c>
      <c r="C52" s="52">
        <f>SUM(C40:C51)</f>
        <v>666</v>
      </c>
      <c r="D52" s="52">
        <f t="shared" ref="D52:J52" si="6">SUM(D40:D51)</f>
        <v>95</v>
      </c>
      <c r="E52" s="52">
        <f>SUM(E40:E51)</f>
        <v>9</v>
      </c>
      <c r="F52" s="52">
        <f t="shared" si="6"/>
        <v>770</v>
      </c>
      <c r="G52" s="52">
        <f t="shared" si="6"/>
        <v>7228</v>
      </c>
      <c r="H52" s="52">
        <f>SUM(H40:H51)</f>
        <v>1805</v>
      </c>
      <c r="I52" s="52">
        <f t="shared" si="6"/>
        <v>5997</v>
      </c>
      <c r="J52" s="52">
        <f t="shared" si="6"/>
        <v>14998</v>
      </c>
      <c r="K52" s="48"/>
    </row>
    <row r="53" spans="1:11" ht="17.25" thickBot="1" x14ac:dyDescent="0.35">
      <c r="A53" s="49" t="s">
        <v>46</v>
      </c>
      <c r="B53" s="54">
        <f>SUM(J53+F53)</f>
        <v>13681</v>
      </c>
      <c r="C53" s="53">
        <v>471</v>
      </c>
      <c r="D53" s="200">
        <v>67</v>
      </c>
      <c r="E53" s="201"/>
      <c r="F53" s="50">
        <v>538</v>
      </c>
      <c r="G53" s="50">
        <v>8564</v>
      </c>
      <c r="H53" s="200">
        <v>4579</v>
      </c>
      <c r="I53" s="201"/>
      <c r="J53" s="50">
        <v>13143</v>
      </c>
      <c r="K53" s="51"/>
    </row>
    <row r="54" spans="1:11" ht="17.25" thickBot="1" x14ac:dyDescent="0.35">
      <c r="A54" s="2" t="s">
        <v>51</v>
      </c>
    </row>
    <row r="55" spans="1:11" x14ac:dyDescent="0.3">
      <c r="A55" s="178" t="s">
        <v>38</v>
      </c>
      <c r="B55" s="185" t="s">
        <v>5</v>
      </c>
      <c r="C55" s="173" t="s">
        <v>60</v>
      </c>
      <c r="D55" s="174"/>
      <c r="E55" s="175"/>
      <c r="F55" s="171" t="s">
        <v>59</v>
      </c>
      <c r="G55" s="122"/>
      <c r="H55" s="122"/>
    </row>
    <row r="56" spans="1:11" x14ac:dyDescent="0.3">
      <c r="A56" s="179"/>
      <c r="B56" s="186"/>
      <c r="C56" s="9" t="s">
        <v>28</v>
      </c>
      <c r="D56" s="9" t="s">
        <v>24</v>
      </c>
      <c r="E56" s="114" t="s">
        <v>26</v>
      </c>
      <c r="F56" s="172"/>
      <c r="G56" s="123"/>
      <c r="H56" s="123"/>
    </row>
    <row r="57" spans="1:11" x14ac:dyDescent="0.3">
      <c r="A57" s="97" t="s">
        <v>29</v>
      </c>
      <c r="B57" s="7">
        <f>SUM(C57:E57)</f>
        <v>162</v>
      </c>
      <c r="C57" s="6">
        <v>126</v>
      </c>
      <c r="D57" s="5">
        <v>20</v>
      </c>
      <c r="E57" s="115">
        <v>16</v>
      </c>
      <c r="F57" s="124"/>
      <c r="G57" s="119"/>
      <c r="H57" s="119"/>
    </row>
    <row r="58" spans="1:11" x14ac:dyDescent="0.25">
      <c r="A58" s="97" t="s">
        <v>19</v>
      </c>
      <c r="B58" s="7">
        <f t="shared" ref="B58:B62" si="7">SUM(C58:E58)</f>
        <v>182</v>
      </c>
      <c r="C58" s="6">
        <v>159</v>
      </c>
      <c r="D58" s="5">
        <v>23</v>
      </c>
      <c r="E58" s="128" t="s">
        <v>31</v>
      </c>
      <c r="F58" s="125"/>
      <c r="G58" s="119"/>
      <c r="H58" s="119"/>
    </row>
    <row r="59" spans="1:11" x14ac:dyDescent="0.3">
      <c r="A59" s="97" t="s">
        <v>11</v>
      </c>
      <c r="B59" s="7">
        <f t="shared" si="7"/>
        <v>153</v>
      </c>
      <c r="C59" s="6">
        <v>133</v>
      </c>
      <c r="D59" s="5">
        <v>12</v>
      </c>
      <c r="E59" s="115">
        <v>8</v>
      </c>
      <c r="F59" s="124"/>
      <c r="G59" s="120"/>
      <c r="H59" s="120"/>
    </row>
    <row r="60" spans="1:11" x14ac:dyDescent="0.3">
      <c r="A60" s="97" t="s">
        <v>23</v>
      </c>
      <c r="B60" s="7">
        <f t="shared" si="7"/>
        <v>159</v>
      </c>
      <c r="C60" s="6">
        <v>151</v>
      </c>
      <c r="D60" s="5">
        <v>7</v>
      </c>
      <c r="E60" s="115">
        <v>1</v>
      </c>
      <c r="F60" s="125"/>
      <c r="G60" s="119"/>
      <c r="H60" s="119"/>
    </row>
    <row r="61" spans="1:11" x14ac:dyDescent="0.25">
      <c r="A61" s="97" t="s">
        <v>22</v>
      </c>
      <c r="B61" s="7">
        <f t="shared" si="7"/>
        <v>122</v>
      </c>
      <c r="C61" s="6">
        <v>116</v>
      </c>
      <c r="D61" s="5">
        <v>6</v>
      </c>
      <c r="E61" s="128" t="s">
        <v>62</v>
      </c>
      <c r="F61" s="125"/>
      <c r="G61" s="119"/>
      <c r="H61" s="119"/>
    </row>
    <row r="62" spans="1:11" x14ac:dyDescent="0.25">
      <c r="A62" s="97" t="s">
        <v>17</v>
      </c>
      <c r="B62" s="7">
        <f t="shared" si="7"/>
        <v>145</v>
      </c>
      <c r="C62" s="6">
        <v>140</v>
      </c>
      <c r="D62" s="5">
        <v>5</v>
      </c>
      <c r="E62" s="128" t="s">
        <v>31</v>
      </c>
      <c r="F62" s="125"/>
      <c r="G62" s="119"/>
      <c r="H62" s="119"/>
    </row>
    <row r="63" spans="1:11" x14ac:dyDescent="0.3">
      <c r="A63" s="97" t="s">
        <v>35</v>
      </c>
      <c r="B63" s="7">
        <f>SUM(C63:E63)</f>
        <v>206</v>
      </c>
      <c r="C63" s="6">
        <v>140</v>
      </c>
      <c r="D63" s="5">
        <v>17</v>
      </c>
      <c r="E63" s="115">
        <v>49</v>
      </c>
      <c r="F63" s="125"/>
      <c r="G63" s="119"/>
      <c r="H63" s="119"/>
    </row>
    <row r="64" spans="1:11" x14ac:dyDescent="0.3">
      <c r="A64" s="97" t="s">
        <v>20</v>
      </c>
      <c r="B64" s="7">
        <f>SUM(C64:E64)</f>
        <v>232</v>
      </c>
      <c r="C64" s="6">
        <v>191</v>
      </c>
      <c r="D64" s="5">
        <v>36</v>
      </c>
      <c r="E64" s="115">
        <v>5</v>
      </c>
      <c r="F64" s="125"/>
      <c r="G64" s="119"/>
      <c r="H64" s="119"/>
    </row>
    <row r="65" spans="1:8" x14ac:dyDescent="0.3">
      <c r="A65" s="97" t="s">
        <v>36</v>
      </c>
      <c r="B65" s="7">
        <f>SUM(C65:E65)</f>
        <v>210</v>
      </c>
      <c r="C65" s="6">
        <v>193</v>
      </c>
      <c r="D65" s="5">
        <v>12</v>
      </c>
      <c r="E65" s="115">
        <v>5</v>
      </c>
      <c r="F65" s="125"/>
      <c r="G65" s="119"/>
      <c r="H65" s="119"/>
    </row>
    <row r="66" spans="1:8" x14ac:dyDescent="0.3">
      <c r="A66" s="97" t="s">
        <v>33</v>
      </c>
      <c r="B66" s="7">
        <f>SUM(C66:E66)</f>
        <v>193</v>
      </c>
      <c r="C66" s="6">
        <v>185</v>
      </c>
      <c r="D66" s="5">
        <v>8</v>
      </c>
      <c r="E66" s="143" t="s">
        <v>70</v>
      </c>
      <c r="F66" s="125"/>
      <c r="G66" s="119"/>
      <c r="H66" s="119"/>
    </row>
    <row r="67" spans="1:8" x14ac:dyDescent="0.3">
      <c r="A67" s="97" t="s">
        <v>30</v>
      </c>
      <c r="B67" s="7">
        <f>SUM(C67:E67)</f>
        <v>190</v>
      </c>
      <c r="C67" s="6">
        <v>170</v>
      </c>
      <c r="D67" s="5">
        <v>10</v>
      </c>
      <c r="E67" s="115">
        <v>10</v>
      </c>
      <c r="F67" s="125"/>
      <c r="G67" s="119"/>
      <c r="H67" s="119"/>
    </row>
    <row r="68" spans="1:8" ht="17.25" thickBot="1" x14ac:dyDescent="0.35">
      <c r="A68" s="55" t="s">
        <v>18</v>
      </c>
      <c r="B68" s="40"/>
      <c r="C68" s="41"/>
      <c r="D68" s="44"/>
      <c r="E68" s="116"/>
      <c r="F68" s="126"/>
      <c r="G68" s="119"/>
      <c r="H68" s="119"/>
    </row>
    <row r="69" spans="1:8" ht="17.25" thickBot="1" x14ac:dyDescent="0.35">
      <c r="A69" s="49" t="s">
        <v>43</v>
      </c>
      <c r="B69" s="54">
        <f>SUM(B57:B68)</f>
        <v>1954</v>
      </c>
      <c r="C69" s="53">
        <f>SUM(C57:C68)</f>
        <v>1704</v>
      </c>
      <c r="D69" s="50">
        <f>SUM(D57:D68)</f>
        <v>156</v>
      </c>
      <c r="E69" s="117">
        <f>SUM(E57:E68)</f>
        <v>94</v>
      </c>
      <c r="F69" s="54"/>
      <c r="G69" s="121"/>
      <c r="H69" s="121"/>
    </row>
    <row r="70" spans="1:8" ht="17.25" thickBot="1" x14ac:dyDescent="0.35">
      <c r="A70" s="49" t="s">
        <v>46</v>
      </c>
      <c r="B70" s="25">
        <f>SUM(C70:D70)</f>
        <v>1242</v>
      </c>
      <c r="C70" s="26">
        <v>1075</v>
      </c>
      <c r="D70" s="56">
        <v>167</v>
      </c>
      <c r="E70" s="118">
        <v>76</v>
      </c>
      <c r="F70" s="25"/>
      <c r="G70" s="121"/>
      <c r="H70" s="121"/>
    </row>
  </sheetData>
  <mergeCells count="22">
    <mergeCell ref="A1:K1"/>
    <mergeCell ref="A4:A6"/>
    <mergeCell ref="B4:K4"/>
    <mergeCell ref="B5:K5"/>
    <mergeCell ref="B6:K6"/>
    <mergeCell ref="A2:K2"/>
    <mergeCell ref="G8:J8"/>
    <mergeCell ref="F55:F56"/>
    <mergeCell ref="C55:E55"/>
    <mergeCell ref="K8:K9"/>
    <mergeCell ref="A38:A39"/>
    <mergeCell ref="B38:B39"/>
    <mergeCell ref="C38:F38"/>
    <mergeCell ref="G38:J38"/>
    <mergeCell ref="K38:K39"/>
    <mergeCell ref="A55:A56"/>
    <mergeCell ref="B55:B56"/>
    <mergeCell ref="A8:A9"/>
    <mergeCell ref="B8:B9"/>
    <mergeCell ref="C8:F8"/>
    <mergeCell ref="D53:E53"/>
    <mergeCell ref="H53:I53"/>
  </mergeCells>
  <phoneticPr fontId="17" type="noConversion"/>
  <pageMargins left="0.69972223043441772" right="0.69972223043441772" top="0.75" bottom="0.75" header="0.30000001192092896" footer="0.30000001192092896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O51"/>
  <sheetViews>
    <sheetView topLeftCell="A28" zoomScaleNormal="100" zoomScaleSheetLayoutView="75" workbookViewId="0">
      <selection activeCell="C48" sqref="C48:D48"/>
    </sheetView>
  </sheetViews>
  <sheetFormatPr defaultColWidth="9" defaultRowHeight="16.5" x14ac:dyDescent="0.3"/>
  <cols>
    <col min="1" max="2" width="10.75" style="2" customWidth="1"/>
    <col min="3" max="5" width="7.625" style="2" customWidth="1"/>
    <col min="6" max="6" width="10.75" style="2" customWidth="1"/>
    <col min="7" max="9" width="7.625" style="2" customWidth="1"/>
    <col min="10" max="10" width="10.75" style="2" customWidth="1"/>
    <col min="11" max="11" width="6.875" style="2" customWidth="1"/>
  </cols>
  <sheetData>
    <row r="1" spans="1:15" ht="37.5" x14ac:dyDescent="0.3">
      <c r="A1" s="190" t="s">
        <v>50</v>
      </c>
      <c r="B1" s="190"/>
      <c r="C1" s="190"/>
      <c r="D1" s="190"/>
      <c r="E1" s="190"/>
      <c r="F1" s="190"/>
      <c r="G1" s="190"/>
      <c r="H1" s="190"/>
      <c r="I1" s="190"/>
      <c r="J1" s="190"/>
      <c r="K1" s="190"/>
      <c r="L1" s="23"/>
      <c r="M1" s="23"/>
      <c r="N1" s="23"/>
      <c r="O1" s="23"/>
    </row>
    <row r="2" spans="1:15" ht="20.25" x14ac:dyDescent="0.3">
      <c r="A2" s="197" t="s">
        <v>71</v>
      </c>
      <c r="B2" s="197"/>
      <c r="C2" s="197"/>
      <c r="D2" s="197"/>
      <c r="E2" s="197"/>
      <c r="F2" s="197"/>
      <c r="G2" s="197"/>
      <c r="H2" s="197"/>
      <c r="I2" s="197"/>
      <c r="J2" s="197"/>
      <c r="K2" s="197"/>
      <c r="L2" s="22"/>
      <c r="M2" s="22"/>
      <c r="N2" s="22"/>
      <c r="O2" s="22"/>
    </row>
    <row r="3" spans="1:15" ht="20.25" x14ac:dyDescent="0.3">
      <c r="A3" s="135"/>
      <c r="B3" s="135"/>
      <c r="C3" s="135"/>
      <c r="D3" s="135"/>
      <c r="E3" s="135"/>
      <c r="F3" s="135"/>
      <c r="G3" s="135"/>
      <c r="H3" s="135"/>
      <c r="I3" s="135"/>
      <c r="J3" s="135"/>
      <c r="K3" s="135"/>
      <c r="L3" s="22"/>
      <c r="M3" s="22"/>
      <c r="N3" s="22"/>
      <c r="O3" s="22"/>
    </row>
    <row r="4" spans="1:15" ht="21" thickBot="1" x14ac:dyDescent="0.35">
      <c r="A4" s="135"/>
      <c r="B4" s="135"/>
      <c r="C4" s="135"/>
      <c r="D4" s="135"/>
      <c r="E4" s="135"/>
      <c r="F4" s="135"/>
      <c r="G4" s="135"/>
      <c r="H4" s="135"/>
      <c r="I4" s="135"/>
      <c r="J4" s="135"/>
      <c r="K4" s="135"/>
      <c r="L4" s="22"/>
      <c r="M4" s="22"/>
      <c r="N4" s="22"/>
      <c r="O4" s="22"/>
    </row>
    <row r="5" spans="1:15" ht="33" x14ac:dyDescent="0.3">
      <c r="A5" s="138" t="s">
        <v>65</v>
      </c>
      <c r="B5" s="210" t="s">
        <v>67</v>
      </c>
      <c r="C5" s="211"/>
      <c r="D5" s="211"/>
      <c r="E5" s="211"/>
      <c r="F5" s="211"/>
      <c r="G5" s="211"/>
      <c r="H5" s="211"/>
      <c r="I5" s="211"/>
      <c r="J5" s="211"/>
      <c r="K5" s="212"/>
    </row>
    <row r="6" spans="1:15" ht="23.1" customHeight="1" thickBot="1" x14ac:dyDescent="0.35">
      <c r="A6" s="139" t="s">
        <v>66</v>
      </c>
      <c r="B6" s="136"/>
      <c r="C6" s="136"/>
      <c r="D6" s="136"/>
      <c r="E6" s="136"/>
      <c r="F6" s="136"/>
      <c r="G6" s="136"/>
      <c r="H6" s="136"/>
      <c r="I6" s="136"/>
      <c r="J6" s="136"/>
      <c r="K6" s="137"/>
    </row>
    <row r="7" spans="1:15" ht="23.1" customHeight="1" x14ac:dyDescent="0.3">
      <c r="A7" s="178" t="s">
        <v>14</v>
      </c>
      <c r="B7" s="187" t="s">
        <v>7</v>
      </c>
      <c r="C7" s="207" t="s">
        <v>25</v>
      </c>
      <c r="D7" s="208"/>
      <c r="E7" s="208"/>
      <c r="F7" s="189"/>
      <c r="G7" s="209" t="s">
        <v>0</v>
      </c>
      <c r="H7" s="208"/>
      <c r="I7" s="208"/>
      <c r="J7" s="189"/>
      <c r="K7" s="176" t="s">
        <v>37</v>
      </c>
    </row>
    <row r="8" spans="1:15" ht="23.1" customHeight="1" x14ac:dyDescent="0.3">
      <c r="A8" s="179"/>
      <c r="B8" s="188"/>
      <c r="C8" s="21" t="s">
        <v>27</v>
      </c>
      <c r="D8" s="65" t="s">
        <v>63</v>
      </c>
      <c r="E8" s="20" t="s">
        <v>64</v>
      </c>
      <c r="F8" s="19" t="s">
        <v>34</v>
      </c>
      <c r="G8" s="20" t="s">
        <v>28</v>
      </c>
      <c r="H8" s="64" t="s">
        <v>63</v>
      </c>
      <c r="I8" s="20" t="s">
        <v>64</v>
      </c>
      <c r="J8" s="19" t="s">
        <v>34</v>
      </c>
      <c r="K8" s="177"/>
    </row>
    <row r="9" spans="1:15" ht="23.1" customHeight="1" x14ac:dyDescent="0.3">
      <c r="A9" s="130" t="s">
        <v>72</v>
      </c>
      <c r="B9" s="109">
        <f>SUM(F9+J9)</f>
        <v>2</v>
      </c>
      <c r="C9" s="110"/>
      <c r="D9" s="110"/>
      <c r="E9" s="104"/>
      <c r="F9" s="105"/>
      <c r="G9" s="104"/>
      <c r="H9" s="104"/>
      <c r="I9" s="104">
        <v>2</v>
      </c>
      <c r="J9" s="105">
        <f>SUM(G9:I9)</f>
        <v>2</v>
      </c>
      <c r="K9" s="92"/>
    </row>
    <row r="10" spans="1:15" ht="23.1" customHeight="1" x14ac:dyDescent="0.3">
      <c r="A10" s="129" t="s">
        <v>73</v>
      </c>
      <c r="B10" s="109">
        <f t="shared" ref="B10:B34" si="0">SUM(F10+J10)</f>
        <v>0</v>
      </c>
      <c r="C10" s="110"/>
      <c r="D10" s="110"/>
      <c r="E10" s="104"/>
      <c r="F10" s="105"/>
      <c r="G10" s="104"/>
      <c r="H10" s="104"/>
      <c r="I10" s="104"/>
      <c r="J10" s="105">
        <f t="shared" ref="J10:J34" si="1">SUM(G10:I10)</f>
        <v>0</v>
      </c>
      <c r="K10" s="92"/>
    </row>
    <row r="11" spans="1:15" ht="23.1" customHeight="1" x14ac:dyDescent="0.3">
      <c r="A11" s="130" t="s">
        <v>74</v>
      </c>
      <c r="B11" s="109">
        <f t="shared" si="0"/>
        <v>0</v>
      </c>
      <c r="C11" s="110"/>
      <c r="D11" s="110"/>
      <c r="E11" s="104"/>
      <c r="F11" s="105"/>
      <c r="G11" s="107"/>
      <c r="H11" s="107"/>
      <c r="I11" s="107"/>
      <c r="J11" s="105">
        <f t="shared" si="1"/>
        <v>0</v>
      </c>
      <c r="K11" s="92"/>
    </row>
    <row r="12" spans="1:15" ht="23.1" customHeight="1" x14ac:dyDescent="0.3">
      <c r="A12" s="130" t="s">
        <v>75</v>
      </c>
      <c r="B12" s="109">
        <f t="shared" si="0"/>
        <v>11</v>
      </c>
      <c r="C12" s="111"/>
      <c r="D12" s="111"/>
      <c r="E12" s="108"/>
      <c r="F12" s="105"/>
      <c r="G12" s="107">
        <v>4</v>
      </c>
      <c r="H12" s="107"/>
      <c r="I12" s="107">
        <v>7</v>
      </c>
      <c r="J12" s="105">
        <f t="shared" si="1"/>
        <v>11</v>
      </c>
      <c r="K12" s="92"/>
    </row>
    <row r="13" spans="1:15" ht="23.1" customHeight="1" x14ac:dyDescent="0.3">
      <c r="A13" s="130" t="s">
        <v>76</v>
      </c>
      <c r="B13" s="109">
        <f t="shared" si="0"/>
        <v>0</v>
      </c>
      <c r="C13" s="111"/>
      <c r="D13" s="111"/>
      <c r="E13" s="108"/>
      <c r="F13" s="105"/>
      <c r="G13" s="107"/>
      <c r="H13" s="107"/>
      <c r="I13" s="107"/>
      <c r="J13" s="105">
        <f t="shared" si="1"/>
        <v>0</v>
      </c>
      <c r="K13" s="92"/>
    </row>
    <row r="14" spans="1:15" ht="23.1" customHeight="1" x14ac:dyDescent="0.3">
      <c r="A14" s="130" t="s">
        <v>77</v>
      </c>
      <c r="B14" s="109">
        <f t="shared" si="0"/>
        <v>2</v>
      </c>
      <c r="C14" s="111"/>
      <c r="D14" s="111"/>
      <c r="E14" s="108"/>
      <c r="F14" s="105"/>
      <c r="G14" s="107">
        <v>1</v>
      </c>
      <c r="H14" s="107"/>
      <c r="I14" s="107">
        <v>1</v>
      </c>
      <c r="J14" s="105">
        <f t="shared" si="1"/>
        <v>2</v>
      </c>
      <c r="K14" s="93"/>
    </row>
    <row r="15" spans="1:15" ht="23.1" customHeight="1" x14ac:dyDescent="0.3">
      <c r="A15" s="130" t="s">
        <v>78</v>
      </c>
      <c r="B15" s="109">
        <f t="shared" si="0"/>
        <v>2</v>
      </c>
      <c r="C15" s="110"/>
      <c r="D15" s="110"/>
      <c r="E15" s="104"/>
      <c r="F15" s="105"/>
      <c r="G15" s="107"/>
      <c r="H15" s="107"/>
      <c r="I15" s="107">
        <v>2</v>
      </c>
      <c r="J15" s="105">
        <f t="shared" si="1"/>
        <v>2</v>
      </c>
      <c r="K15" s="92"/>
    </row>
    <row r="16" spans="1:15" ht="23.1" customHeight="1" x14ac:dyDescent="0.3">
      <c r="A16" s="130" t="s">
        <v>79</v>
      </c>
      <c r="B16" s="109">
        <f t="shared" si="0"/>
        <v>0</v>
      </c>
      <c r="C16" s="110"/>
      <c r="D16" s="110"/>
      <c r="E16" s="104"/>
      <c r="F16" s="105"/>
      <c r="G16" s="104"/>
      <c r="H16" s="104"/>
      <c r="I16" s="104"/>
      <c r="J16" s="105">
        <f t="shared" si="1"/>
        <v>0</v>
      </c>
      <c r="K16" s="92"/>
    </row>
    <row r="17" spans="1:11" ht="23.1" customHeight="1" x14ac:dyDescent="0.3">
      <c r="A17" s="130" t="s">
        <v>98</v>
      </c>
      <c r="B17" s="109">
        <f t="shared" si="0"/>
        <v>2</v>
      </c>
      <c r="C17" s="110"/>
      <c r="D17" s="110"/>
      <c r="E17" s="104"/>
      <c r="F17" s="105"/>
      <c r="G17" s="104"/>
      <c r="H17" s="104">
        <v>2</v>
      </c>
      <c r="I17" s="104"/>
      <c r="J17" s="105">
        <f t="shared" si="1"/>
        <v>2</v>
      </c>
      <c r="K17" s="92"/>
    </row>
    <row r="18" spans="1:11" ht="23.1" customHeight="1" x14ac:dyDescent="0.3">
      <c r="A18" s="130" t="s">
        <v>81</v>
      </c>
      <c r="B18" s="109">
        <f t="shared" si="0"/>
        <v>10</v>
      </c>
      <c r="C18" s="110"/>
      <c r="D18" s="110"/>
      <c r="E18" s="104"/>
      <c r="F18" s="105"/>
      <c r="G18" s="104">
        <v>5</v>
      </c>
      <c r="H18" s="104">
        <v>1</v>
      </c>
      <c r="I18" s="104">
        <v>4</v>
      </c>
      <c r="J18" s="105">
        <f t="shared" si="1"/>
        <v>10</v>
      </c>
      <c r="K18" s="92"/>
    </row>
    <row r="19" spans="1:11" ht="23.1" customHeight="1" x14ac:dyDescent="0.3">
      <c r="A19" s="130" t="s">
        <v>82</v>
      </c>
      <c r="B19" s="109">
        <f t="shared" si="0"/>
        <v>4</v>
      </c>
      <c r="C19" s="110"/>
      <c r="D19" s="110"/>
      <c r="E19" s="104"/>
      <c r="F19" s="105"/>
      <c r="G19" s="104">
        <v>2</v>
      </c>
      <c r="H19" s="104"/>
      <c r="I19" s="104">
        <v>2</v>
      </c>
      <c r="J19" s="105">
        <f t="shared" si="1"/>
        <v>4</v>
      </c>
      <c r="K19" s="92"/>
    </row>
    <row r="20" spans="1:11" ht="23.1" customHeight="1" x14ac:dyDescent="0.3">
      <c r="A20" s="130" t="s">
        <v>99</v>
      </c>
      <c r="B20" s="109">
        <f t="shared" si="0"/>
        <v>0</v>
      </c>
      <c r="C20" s="111"/>
      <c r="D20" s="111"/>
      <c r="E20" s="108"/>
      <c r="F20" s="105"/>
      <c r="G20" s="107"/>
      <c r="H20" s="107"/>
      <c r="I20" s="107"/>
      <c r="J20" s="105">
        <f t="shared" si="1"/>
        <v>0</v>
      </c>
      <c r="K20" s="92"/>
    </row>
    <row r="21" spans="1:11" ht="23.1" customHeight="1" x14ac:dyDescent="0.3">
      <c r="A21" s="130" t="s">
        <v>84</v>
      </c>
      <c r="B21" s="109">
        <f t="shared" si="0"/>
        <v>2</v>
      </c>
      <c r="C21" s="111"/>
      <c r="D21" s="111"/>
      <c r="E21" s="108"/>
      <c r="F21" s="105"/>
      <c r="G21" s="107"/>
      <c r="H21" s="107">
        <v>2</v>
      </c>
      <c r="I21" s="107"/>
      <c r="J21" s="105">
        <f t="shared" si="1"/>
        <v>2</v>
      </c>
      <c r="K21" s="93"/>
    </row>
    <row r="22" spans="1:11" ht="23.1" customHeight="1" x14ac:dyDescent="0.3">
      <c r="A22" s="130" t="s">
        <v>85</v>
      </c>
      <c r="B22" s="109">
        <f t="shared" si="0"/>
        <v>0</v>
      </c>
      <c r="C22" s="110"/>
      <c r="D22" s="110"/>
      <c r="E22" s="104"/>
      <c r="F22" s="105"/>
      <c r="G22" s="107"/>
      <c r="H22" s="107"/>
      <c r="I22" s="107"/>
      <c r="J22" s="105">
        <f t="shared" si="1"/>
        <v>0</v>
      </c>
      <c r="K22" s="92"/>
    </row>
    <row r="23" spans="1:11" ht="23.1" customHeight="1" x14ac:dyDescent="0.3">
      <c r="A23" s="130" t="s">
        <v>86</v>
      </c>
      <c r="B23" s="109">
        <f t="shared" si="0"/>
        <v>4</v>
      </c>
      <c r="C23" s="110"/>
      <c r="D23" s="110"/>
      <c r="E23" s="104"/>
      <c r="F23" s="105"/>
      <c r="G23" s="104">
        <v>2</v>
      </c>
      <c r="H23" s="104"/>
      <c r="I23" s="104">
        <v>2</v>
      </c>
      <c r="J23" s="105">
        <f t="shared" si="1"/>
        <v>4</v>
      </c>
      <c r="K23" s="92"/>
    </row>
    <row r="24" spans="1:11" ht="23.1" customHeight="1" x14ac:dyDescent="0.3">
      <c r="A24" s="130" t="s">
        <v>87</v>
      </c>
      <c r="B24" s="109">
        <f t="shared" si="0"/>
        <v>4</v>
      </c>
      <c r="C24" s="110"/>
      <c r="D24" s="110"/>
      <c r="E24" s="104"/>
      <c r="F24" s="105"/>
      <c r="G24" s="104">
        <v>2</v>
      </c>
      <c r="H24" s="104"/>
      <c r="I24" s="104">
        <v>2</v>
      </c>
      <c r="J24" s="105">
        <f t="shared" si="1"/>
        <v>4</v>
      </c>
      <c r="K24" s="92"/>
    </row>
    <row r="25" spans="1:11" ht="23.1" customHeight="1" x14ac:dyDescent="0.3">
      <c r="A25" s="130" t="s">
        <v>88</v>
      </c>
      <c r="B25" s="109">
        <f t="shared" si="0"/>
        <v>7</v>
      </c>
      <c r="C25" s="110"/>
      <c r="D25" s="110"/>
      <c r="E25" s="104"/>
      <c r="F25" s="105"/>
      <c r="G25" s="104">
        <v>1</v>
      </c>
      <c r="H25" s="104">
        <v>4</v>
      </c>
      <c r="I25" s="104">
        <v>2</v>
      </c>
      <c r="J25" s="105">
        <f t="shared" si="1"/>
        <v>7</v>
      </c>
      <c r="K25" s="92"/>
    </row>
    <row r="26" spans="1:11" ht="23.1" customHeight="1" x14ac:dyDescent="0.3">
      <c r="A26" s="130" t="s">
        <v>89</v>
      </c>
      <c r="B26" s="109">
        <f t="shared" si="0"/>
        <v>0</v>
      </c>
      <c r="C26" s="111"/>
      <c r="D26" s="111"/>
      <c r="E26" s="108"/>
      <c r="F26" s="105"/>
      <c r="G26" s="104"/>
      <c r="H26" s="104"/>
      <c r="I26" s="104"/>
      <c r="J26" s="105">
        <f t="shared" si="1"/>
        <v>0</v>
      </c>
      <c r="K26" s="92"/>
    </row>
    <row r="27" spans="1:11" ht="23.1" customHeight="1" x14ac:dyDescent="0.3">
      <c r="A27" s="130" t="s">
        <v>90</v>
      </c>
      <c r="B27" s="109">
        <f t="shared" si="0"/>
        <v>3</v>
      </c>
      <c r="C27" s="111"/>
      <c r="D27" s="111"/>
      <c r="E27" s="108"/>
      <c r="F27" s="105"/>
      <c r="G27" s="107">
        <v>1</v>
      </c>
      <c r="H27" s="107"/>
      <c r="I27" s="107">
        <v>2</v>
      </c>
      <c r="J27" s="105">
        <f t="shared" si="1"/>
        <v>3</v>
      </c>
      <c r="K27" s="92"/>
    </row>
    <row r="28" spans="1:11" ht="23.1" customHeight="1" x14ac:dyDescent="0.3">
      <c r="A28" s="130" t="s">
        <v>91</v>
      </c>
      <c r="B28" s="109">
        <f t="shared" si="0"/>
        <v>4</v>
      </c>
      <c r="C28" s="111"/>
      <c r="D28" s="111"/>
      <c r="E28" s="108"/>
      <c r="F28" s="105"/>
      <c r="G28" s="107"/>
      <c r="H28" s="107"/>
      <c r="I28" s="107">
        <v>4</v>
      </c>
      <c r="J28" s="105">
        <f t="shared" si="1"/>
        <v>4</v>
      </c>
      <c r="K28" s="92"/>
    </row>
    <row r="29" spans="1:11" ht="23.1" customHeight="1" x14ac:dyDescent="0.3">
      <c r="A29" s="130" t="s">
        <v>92</v>
      </c>
      <c r="B29" s="109">
        <f t="shared" si="0"/>
        <v>3</v>
      </c>
      <c r="C29" s="111"/>
      <c r="D29" s="111"/>
      <c r="E29" s="108"/>
      <c r="F29" s="105"/>
      <c r="G29" s="107">
        <v>1</v>
      </c>
      <c r="H29" s="107"/>
      <c r="I29" s="107">
        <v>2</v>
      </c>
      <c r="J29" s="105">
        <f t="shared" si="1"/>
        <v>3</v>
      </c>
      <c r="K29" s="93"/>
    </row>
    <row r="30" spans="1:11" ht="23.1" customHeight="1" x14ac:dyDescent="0.3">
      <c r="A30" s="130" t="s">
        <v>93</v>
      </c>
      <c r="B30" s="109">
        <f t="shared" si="0"/>
        <v>24</v>
      </c>
      <c r="C30" s="110"/>
      <c r="D30" s="110"/>
      <c r="E30" s="104"/>
      <c r="F30" s="105"/>
      <c r="G30" s="107">
        <v>7</v>
      </c>
      <c r="H30" s="107">
        <v>7</v>
      </c>
      <c r="I30" s="107">
        <v>10</v>
      </c>
      <c r="J30" s="105">
        <f t="shared" si="1"/>
        <v>24</v>
      </c>
      <c r="K30" s="92"/>
    </row>
    <row r="31" spans="1:11" ht="23.1" customHeight="1" x14ac:dyDescent="0.3">
      <c r="A31" s="130" t="s">
        <v>94</v>
      </c>
      <c r="B31" s="109">
        <f t="shared" si="0"/>
        <v>0</v>
      </c>
      <c r="C31" s="112"/>
      <c r="D31" s="112"/>
      <c r="E31" s="113"/>
      <c r="F31" s="105"/>
      <c r="G31" s="104"/>
      <c r="H31" s="104"/>
      <c r="I31" s="104"/>
      <c r="J31" s="105">
        <f t="shared" si="1"/>
        <v>0</v>
      </c>
      <c r="K31" s="94"/>
    </row>
    <row r="32" spans="1:11" ht="23.1" customHeight="1" x14ac:dyDescent="0.3">
      <c r="A32" s="130" t="s">
        <v>95</v>
      </c>
      <c r="B32" s="109">
        <f t="shared" si="0"/>
        <v>0</v>
      </c>
      <c r="C32" s="112"/>
      <c r="D32" s="112"/>
      <c r="E32" s="113"/>
      <c r="F32" s="105"/>
      <c r="G32" s="113"/>
      <c r="H32" s="113"/>
      <c r="I32" s="113"/>
      <c r="J32" s="105">
        <f t="shared" si="1"/>
        <v>0</v>
      </c>
      <c r="K32" s="94"/>
    </row>
    <row r="33" spans="1:11" ht="23.1" customHeight="1" x14ac:dyDescent="0.3">
      <c r="A33" s="130" t="s">
        <v>96</v>
      </c>
      <c r="B33" s="109">
        <f t="shared" si="0"/>
        <v>3</v>
      </c>
      <c r="C33" s="112"/>
      <c r="D33" s="112"/>
      <c r="E33" s="113"/>
      <c r="F33" s="105"/>
      <c r="G33" s="113">
        <v>1</v>
      </c>
      <c r="H33" s="113"/>
      <c r="I33" s="113">
        <v>2</v>
      </c>
      <c r="J33" s="105">
        <f t="shared" si="1"/>
        <v>3</v>
      </c>
      <c r="K33" s="94"/>
    </row>
    <row r="34" spans="1:11" ht="23.1" customHeight="1" thickBot="1" x14ac:dyDescent="0.35">
      <c r="A34" s="130" t="s">
        <v>97</v>
      </c>
      <c r="B34" s="109">
        <f t="shared" si="0"/>
        <v>7</v>
      </c>
      <c r="C34" s="112"/>
      <c r="D34" s="112"/>
      <c r="E34" s="113"/>
      <c r="F34" s="105"/>
      <c r="G34" s="113">
        <v>3</v>
      </c>
      <c r="H34" s="113"/>
      <c r="I34" s="113">
        <v>4</v>
      </c>
      <c r="J34" s="105">
        <f t="shared" si="1"/>
        <v>7</v>
      </c>
      <c r="K34" s="94"/>
    </row>
    <row r="35" spans="1:11" ht="17.25" thickBot="1" x14ac:dyDescent="0.35">
      <c r="A35" s="82" t="s">
        <v>13</v>
      </c>
      <c r="B35" s="85">
        <f>SUM(F35+J35)</f>
        <v>94</v>
      </c>
      <c r="C35" s="85">
        <f>SUM(C9:C34)</f>
        <v>0</v>
      </c>
      <c r="D35" s="85">
        <f>SUM(D9:D34)</f>
        <v>0</v>
      </c>
      <c r="E35" s="85">
        <f>SUM(E9:E34)</f>
        <v>0</v>
      </c>
      <c r="F35" s="85">
        <f>SUM(F9:F34)</f>
        <v>0</v>
      </c>
      <c r="G35" s="85">
        <f>SUM(G9:G34)</f>
        <v>30</v>
      </c>
      <c r="H35" s="85">
        <f>SUM(H9:H34)</f>
        <v>16</v>
      </c>
      <c r="I35" s="85">
        <f>SUM(I9:I34)</f>
        <v>48</v>
      </c>
      <c r="J35" s="84">
        <f>SUM(J9:J34)</f>
        <v>94</v>
      </c>
      <c r="K35" s="83"/>
    </row>
    <row r="36" spans="1:11" x14ac:dyDescent="0.3">
      <c r="A36" s="215" t="s">
        <v>38</v>
      </c>
      <c r="B36" s="216" t="s">
        <v>2</v>
      </c>
      <c r="C36" s="217" t="s">
        <v>41</v>
      </c>
      <c r="D36" s="218"/>
      <c r="E36" s="218"/>
      <c r="F36" s="219"/>
      <c r="G36" s="204" t="s">
        <v>37</v>
      </c>
      <c r="H36" s="131"/>
    </row>
    <row r="37" spans="1:11" x14ac:dyDescent="0.3">
      <c r="A37" s="179"/>
      <c r="B37" s="186"/>
      <c r="C37" s="205" t="s">
        <v>25</v>
      </c>
      <c r="D37" s="206"/>
      <c r="E37" s="213" t="s">
        <v>0</v>
      </c>
      <c r="F37" s="214"/>
      <c r="G37" s="181"/>
      <c r="H37" s="132"/>
      <c r="I37" s="33"/>
    </row>
    <row r="38" spans="1:11" x14ac:dyDescent="0.3">
      <c r="A38" s="24" t="s">
        <v>29</v>
      </c>
      <c r="B38" s="7">
        <f t="shared" ref="B38:B43" si="2">SUM(C38:E38)</f>
        <v>73</v>
      </c>
      <c r="C38" s="202">
        <v>17</v>
      </c>
      <c r="D38" s="199"/>
      <c r="E38" s="198">
        <v>56</v>
      </c>
      <c r="F38" s="199"/>
      <c r="G38" s="3"/>
      <c r="H38" s="16"/>
    </row>
    <row r="39" spans="1:11" x14ac:dyDescent="0.3">
      <c r="A39" s="24" t="s">
        <v>19</v>
      </c>
      <c r="B39" s="7">
        <f t="shared" si="2"/>
        <v>79</v>
      </c>
      <c r="C39" s="202">
        <v>18</v>
      </c>
      <c r="D39" s="199"/>
      <c r="E39" s="198">
        <v>61</v>
      </c>
      <c r="F39" s="199"/>
      <c r="G39" s="3"/>
      <c r="H39" s="16"/>
    </row>
    <row r="40" spans="1:11" x14ac:dyDescent="0.3">
      <c r="A40" s="24" t="s">
        <v>11</v>
      </c>
      <c r="B40" s="7">
        <f t="shared" si="2"/>
        <v>105</v>
      </c>
      <c r="C40" s="202">
        <v>15</v>
      </c>
      <c r="D40" s="199"/>
      <c r="E40" s="198">
        <v>90</v>
      </c>
      <c r="F40" s="199"/>
      <c r="G40" s="8"/>
      <c r="H40" s="133"/>
    </row>
    <row r="41" spans="1:11" x14ac:dyDescent="0.3">
      <c r="A41" s="24" t="s">
        <v>23</v>
      </c>
      <c r="B41" s="7">
        <f t="shared" si="2"/>
        <v>91</v>
      </c>
      <c r="C41" s="202">
        <v>7</v>
      </c>
      <c r="D41" s="199"/>
      <c r="E41" s="198">
        <v>84</v>
      </c>
      <c r="F41" s="199"/>
      <c r="G41" s="3"/>
      <c r="H41" s="16"/>
    </row>
    <row r="42" spans="1:11" x14ac:dyDescent="0.3">
      <c r="A42" s="24" t="s">
        <v>22</v>
      </c>
      <c r="B42" s="7">
        <f t="shared" si="2"/>
        <v>92</v>
      </c>
      <c r="C42" s="202">
        <v>0</v>
      </c>
      <c r="D42" s="199"/>
      <c r="E42" s="198">
        <v>92</v>
      </c>
      <c r="F42" s="199"/>
      <c r="G42" s="3"/>
      <c r="H42" s="16"/>
    </row>
    <row r="43" spans="1:11" x14ac:dyDescent="0.3">
      <c r="A43" s="24" t="s">
        <v>17</v>
      </c>
      <c r="B43" s="7">
        <f t="shared" si="2"/>
        <v>124</v>
      </c>
      <c r="C43" s="202">
        <v>0</v>
      </c>
      <c r="D43" s="199"/>
      <c r="E43" s="198">
        <v>124</v>
      </c>
      <c r="F43" s="199"/>
      <c r="G43" s="3"/>
      <c r="H43" s="16"/>
    </row>
    <row r="44" spans="1:11" x14ac:dyDescent="0.3">
      <c r="A44" s="24" t="s">
        <v>35</v>
      </c>
      <c r="B44" s="7">
        <v>220</v>
      </c>
      <c r="C44" s="202">
        <v>27</v>
      </c>
      <c r="D44" s="199"/>
      <c r="E44" s="198">
        <v>193</v>
      </c>
      <c r="F44" s="199"/>
      <c r="G44" s="3"/>
      <c r="H44" s="16"/>
    </row>
    <row r="45" spans="1:11" x14ac:dyDescent="0.3">
      <c r="A45" s="24" t="s">
        <v>20</v>
      </c>
      <c r="B45" s="7">
        <f>SUM(C45:F45)</f>
        <v>235</v>
      </c>
      <c r="C45" s="202">
        <v>46</v>
      </c>
      <c r="D45" s="199"/>
      <c r="E45" s="198">
        <v>189</v>
      </c>
      <c r="F45" s="199"/>
      <c r="G45" s="3"/>
      <c r="H45" s="16"/>
    </row>
    <row r="46" spans="1:11" x14ac:dyDescent="0.3">
      <c r="A46" s="24" t="s">
        <v>36</v>
      </c>
      <c r="B46" s="7">
        <f>SUM(C46:F46)</f>
        <v>124</v>
      </c>
      <c r="C46" s="202">
        <v>7</v>
      </c>
      <c r="D46" s="199"/>
      <c r="E46" s="198">
        <v>117</v>
      </c>
      <c r="F46" s="199"/>
      <c r="G46" s="3"/>
      <c r="H46" s="16"/>
    </row>
    <row r="47" spans="1:11" x14ac:dyDescent="0.3">
      <c r="A47" s="24" t="s">
        <v>33</v>
      </c>
      <c r="B47" s="7">
        <v>104</v>
      </c>
      <c r="C47" s="202">
        <v>5</v>
      </c>
      <c r="D47" s="199"/>
      <c r="E47" s="198">
        <v>99</v>
      </c>
      <c r="F47" s="199"/>
      <c r="G47" s="3"/>
      <c r="H47" s="16"/>
    </row>
    <row r="48" spans="1:11" x14ac:dyDescent="0.25">
      <c r="A48" s="24" t="s">
        <v>30</v>
      </c>
      <c r="B48" s="7">
        <f>SUM(C48:F48)</f>
        <v>94</v>
      </c>
      <c r="C48" s="220" t="s">
        <v>100</v>
      </c>
      <c r="D48" s="221"/>
      <c r="E48" s="198">
        <v>94</v>
      </c>
      <c r="F48" s="199"/>
      <c r="G48" s="3"/>
      <c r="H48" s="16"/>
    </row>
    <row r="49" spans="1:8" ht="17.25" thickBot="1" x14ac:dyDescent="0.35">
      <c r="A49" s="55" t="s">
        <v>18</v>
      </c>
      <c r="B49" s="7"/>
      <c r="C49" s="202"/>
      <c r="D49" s="199"/>
      <c r="E49" s="198"/>
      <c r="F49" s="199"/>
      <c r="G49" s="35"/>
      <c r="H49" s="16"/>
    </row>
    <row r="50" spans="1:8" ht="17.25" thickBot="1" x14ac:dyDescent="0.35">
      <c r="A50" s="49" t="s">
        <v>43</v>
      </c>
      <c r="B50" s="54">
        <f>SUM(B38:B49)</f>
        <v>1341</v>
      </c>
      <c r="C50" s="203">
        <f>SUM(C38:D49)</f>
        <v>142</v>
      </c>
      <c r="D50" s="201"/>
      <c r="E50" s="200">
        <f>SUM(E38:F49)</f>
        <v>1199</v>
      </c>
      <c r="F50" s="201"/>
      <c r="G50" s="51"/>
      <c r="H50" s="134"/>
    </row>
    <row r="51" spans="1:8" ht="17.25" thickBot="1" x14ac:dyDescent="0.35">
      <c r="A51" s="49" t="s">
        <v>46</v>
      </c>
      <c r="B51" s="25">
        <f>SUM(C51:E51)</f>
        <v>1264</v>
      </c>
      <c r="C51" s="203">
        <v>367</v>
      </c>
      <c r="D51" s="201"/>
      <c r="E51" s="200">
        <v>897</v>
      </c>
      <c r="F51" s="201"/>
      <c r="G51" s="27"/>
      <c r="H51" s="134"/>
    </row>
  </sheetData>
  <mergeCells count="42">
    <mergeCell ref="G36:G37"/>
    <mergeCell ref="C37:D37"/>
    <mergeCell ref="A1:K1"/>
    <mergeCell ref="A7:A8"/>
    <mergeCell ref="B7:B8"/>
    <mergeCell ref="C7:F7"/>
    <mergeCell ref="G7:J7"/>
    <mergeCell ref="K7:K8"/>
    <mergeCell ref="A2:K2"/>
    <mergeCell ref="B5:K5"/>
    <mergeCell ref="E37:F37"/>
    <mergeCell ref="A36:A37"/>
    <mergeCell ref="B36:B37"/>
    <mergeCell ref="C36:F36"/>
    <mergeCell ref="C43:D43"/>
    <mergeCell ref="E38:F38"/>
    <mergeCell ref="E39:F39"/>
    <mergeCell ref="E40:F40"/>
    <mergeCell ref="C38:D38"/>
    <mergeCell ref="C39:D39"/>
    <mergeCell ref="C40:D40"/>
    <mergeCell ref="C41:D41"/>
    <mergeCell ref="C42:D42"/>
    <mergeCell ref="E41:F41"/>
    <mergeCell ref="E43:F43"/>
    <mergeCell ref="E42:F42"/>
    <mergeCell ref="E44:F44"/>
    <mergeCell ref="E50:F50"/>
    <mergeCell ref="E51:F51"/>
    <mergeCell ref="C47:D47"/>
    <mergeCell ref="C48:D48"/>
    <mergeCell ref="C49:D49"/>
    <mergeCell ref="C50:D50"/>
    <mergeCell ref="C51:D51"/>
    <mergeCell ref="E47:F47"/>
    <mergeCell ref="E48:F48"/>
    <mergeCell ref="E49:F49"/>
    <mergeCell ref="E45:F45"/>
    <mergeCell ref="E46:F46"/>
    <mergeCell ref="C44:D44"/>
    <mergeCell ref="C45:D45"/>
    <mergeCell ref="C46:D46"/>
  </mergeCells>
  <phoneticPr fontId="17" type="noConversion"/>
  <pageMargins left="0.69972223043441772" right="0.69972223043441772" top="0.75" bottom="0.75" header="0.30000001192092896" footer="0.30000001192092896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270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총계</vt:lpstr>
      <vt:lpstr>일반자료실</vt:lpstr>
      <vt:lpstr>보드게임실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DONG</dc:creator>
  <cp:lastModifiedBy>DONG</cp:lastModifiedBy>
  <cp:revision>18</cp:revision>
  <dcterms:created xsi:type="dcterms:W3CDTF">2022-02-08T01:25:51Z</dcterms:created>
  <dcterms:modified xsi:type="dcterms:W3CDTF">2023-12-03T07:43:15Z</dcterms:modified>
  <cp:version>1100.0100.01</cp:version>
</cp:coreProperties>
</file>