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E6421C9-AF02-4F30-AC4C-0ED78BF37B9B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7" i="2" l="1"/>
  <c r="C67" i="2"/>
  <c r="B66" i="2"/>
  <c r="B65" i="2"/>
  <c r="B64" i="2"/>
  <c r="B63" i="2"/>
  <c r="B62" i="2"/>
  <c r="B61" i="2"/>
  <c r="B60" i="2"/>
  <c r="B59" i="2"/>
  <c r="B58" i="2"/>
  <c r="B57" i="2"/>
  <c r="B56" i="2"/>
  <c r="B55" i="2"/>
  <c r="B67" i="2" s="1"/>
  <c r="G51" i="2"/>
  <c r="F51" i="2"/>
  <c r="D51" i="2"/>
  <c r="C51" i="2"/>
  <c r="E50" i="2"/>
  <c r="H49" i="2"/>
  <c r="E49" i="2"/>
  <c r="B49" i="2"/>
  <c r="H48" i="2"/>
  <c r="E48" i="2"/>
  <c r="B48" i="2" s="1"/>
  <c r="H47" i="2"/>
  <c r="E47" i="2"/>
  <c r="B47" i="2" s="1"/>
  <c r="H46" i="2"/>
  <c r="E46" i="2"/>
  <c r="B46" i="2"/>
  <c r="H45" i="2"/>
  <c r="E45" i="2"/>
  <c r="B45" i="2"/>
  <c r="H44" i="2"/>
  <c r="E44" i="2"/>
  <c r="B44" i="2" s="1"/>
  <c r="H43" i="2"/>
  <c r="E43" i="2"/>
  <c r="B43" i="2" s="1"/>
  <c r="H42" i="2"/>
  <c r="E42" i="2"/>
  <c r="B42" i="2"/>
  <c r="H41" i="2"/>
  <c r="E41" i="2"/>
  <c r="B41" i="2"/>
  <c r="H40" i="2"/>
  <c r="E40" i="2"/>
  <c r="B40" i="2" s="1"/>
  <c r="H39" i="2"/>
  <c r="H51" i="2" s="1"/>
  <c r="E39" i="2"/>
  <c r="E51" i="2" s="1"/>
  <c r="G35" i="2"/>
  <c r="F35" i="2"/>
  <c r="D35" i="2"/>
  <c r="C35" i="2"/>
  <c r="H34" i="2"/>
  <c r="E34" i="2"/>
  <c r="B34" i="2"/>
  <c r="H33" i="2"/>
  <c r="B33" i="2" s="1"/>
  <c r="E33" i="2"/>
  <c r="H32" i="2"/>
  <c r="E32" i="2"/>
  <c r="B32" i="2" s="1"/>
  <c r="H31" i="2"/>
  <c r="E31" i="2"/>
  <c r="B31" i="2"/>
  <c r="H30" i="2"/>
  <c r="E30" i="2"/>
  <c r="B30" i="2"/>
  <c r="H29" i="2"/>
  <c r="B29" i="2" s="1"/>
  <c r="E29" i="2"/>
  <c r="H28" i="2"/>
  <c r="E28" i="2"/>
  <c r="B28" i="2" s="1"/>
  <c r="H27" i="2"/>
  <c r="E27" i="2"/>
  <c r="B27" i="2"/>
  <c r="H26" i="2"/>
  <c r="E26" i="2"/>
  <c r="B26" i="2"/>
  <c r="H25" i="2"/>
  <c r="B25" i="2" s="1"/>
  <c r="E25" i="2"/>
  <c r="H24" i="2"/>
  <c r="E24" i="2"/>
  <c r="B24" i="2" s="1"/>
  <c r="H23" i="2"/>
  <c r="E23" i="2"/>
  <c r="B23" i="2"/>
  <c r="H22" i="2"/>
  <c r="E22" i="2"/>
  <c r="B22" i="2"/>
  <c r="H21" i="2"/>
  <c r="B21" i="2" s="1"/>
  <c r="E21" i="2"/>
  <c r="H20" i="2"/>
  <c r="E20" i="2"/>
  <c r="B20" i="2" s="1"/>
  <c r="H19" i="2"/>
  <c r="E19" i="2"/>
  <c r="B19" i="2"/>
  <c r="H18" i="2"/>
  <c r="E18" i="2"/>
  <c r="B18" i="2"/>
  <c r="H17" i="2"/>
  <c r="B17" i="2" s="1"/>
  <c r="E17" i="2"/>
  <c r="H16" i="2"/>
  <c r="E16" i="2"/>
  <c r="B16" i="2" s="1"/>
  <c r="H15" i="2"/>
  <c r="E15" i="2"/>
  <c r="B15" i="2"/>
  <c r="H14" i="2"/>
  <c r="E14" i="2"/>
  <c r="B14" i="2"/>
  <c r="H13" i="2"/>
  <c r="B13" i="2" s="1"/>
  <c r="E13" i="2"/>
  <c r="H12" i="2"/>
  <c r="E12" i="2"/>
  <c r="B12" i="2" s="1"/>
  <c r="H11" i="2"/>
  <c r="E11" i="2"/>
  <c r="B11" i="2"/>
  <c r="H10" i="2"/>
  <c r="E10" i="2"/>
  <c r="B10" i="2"/>
  <c r="H9" i="2"/>
  <c r="H35" i="2" s="1"/>
  <c r="E9" i="2"/>
  <c r="E35" i="2" s="1"/>
  <c r="B22" i="1"/>
  <c r="B21" i="1"/>
  <c r="B15" i="1"/>
  <c r="B14" i="1"/>
  <c r="B9" i="1"/>
  <c r="B8" i="1"/>
  <c r="B39" i="2" l="1"/>
  <c r="B51" i="2" s="1"/>
  <c r="B9" i="2"/>
  <c r="B35" i="2" s="1"/>
</calcChain>
</file>

<file path=xl/sharedStrings.xml><?xml version="1.0" encoding="utf-8"?>
<sst xmlns="http://schemas.openxmlformats.org/spreadsheetml/2006/main" count="105" uniqueCount="57">
  <si>
    <r>
      <t xml:space="preserve">반입:일반1/어린이2 </t>
    </r>
    <r>
      <rPr>
        <b/>
        <sz val="10"/>
        <color rgb="FFFF0000"/>
        <rFont val="맑은 고딕"/>
        <family val="3"/>
        <charset val="129"/>
      </rPr>
      <t>신규:일반2</t>
    </r>
  </si>
  <si>
    <t>6월</t>
  </si>
  <si>
    <t>월별</t>
  </si>
  <si>
    <t>1월</t>
  </si>
  <si>
    <t>8월</t>
  </si>
  <si>
    <t>7월</t>
  </si>
  <si>
    <t>비고</t>
  </si>
  <si>
    <t>소계</t>
  </si>
  <si>
    <t>총계</t>
  </si>
  <si>
    <t>일자별</t>
  </si>
  <si>
    <t>광복절</t>
  </si>
  <si>
    <t>4월</t>
  </si>
  <si>
    <t>12월</t>
  </si>
  <si>
    <t>5월</t>
  </si>
  <si>
    <t>11월</t>
  </si>
  <si>
    <t>자료실</t>
  </si>
  <si>
    <t>3월</t>
  </si>
  <si>
    <t>대출자</t>
  </si>
  <si>
    <t>2월</t>
  </si>
  <si>
    <t>개관식</t>
  </si>
  <si>
    <t>일 반</t>
  </si>
  <si>
    <t>기타</t>
  </si>
  <si>
    <t>열람자</t>
  </si>
  <si>
    <t>9월</t>
  </si>
  <si>
    <t>10월</t>
  </si>
  <si>
    <t>일반</t>
  </si>
  <si>
    <t>주  요
업무내용</t>
  </si>
  <si>
    <t>2024년 총계</t>
  </si>
  <si>
    <t xml:space="preserve">   [단위 : 권]</t>
  </si>
  <si>
    <t>▣ 회원가입 통계</t>
  </si>
  <si>
    <t>▣ 일별 이용자 현황</t>
  </si>
  <si>
    <t xml:space="preserve">   [단위 : 명]</t>
  </si>
  <si>
    <t>반입:일반4/어린이3</t>
  </si>
  <si>
    <t>▣ 월별 이용자 현황</t>
  </si>
  <si>
    <t>▣ 대출자료통계</t>
  </si>
  <si>
    <t>▣ 이용자 통계</t>
  </si>
  <si>
    <t>신규: 일반1, 어린이1</t>
  </si>
  <si>
    <t>총    계</t>
  </si>
  <si>
    <t>장서점검휴관</t>
  </si>
  <si>
    <t>8월  통계</t>
  </si>
  <si>
    <t>반입:일반1</t>
  </si>
  <si>
    <t>2024년계</t>
  </si>
  <si>
    <t>신규:일반1</t>
  </si>
  <si>
    <t>반입회원 포함</t>
  </si>
  <si>
    <t xml:space="preserve">합 계 </t>
  </si>
  <si>
    <t>대출자료</t>
  </si>
  <si>
    <t>관외 대출자</t>
  </si>
  <si>
    <t>총계(권)</t>
  </si>
  <si>
    <t>어린이/아동</t>
  </si>
  <si>
    <t>총계
(명)</t>
  </si>
  <si>
    <t>꿈드림어린이영어도서관 이용통계</t>
  </si>
  <si>
    <t>2024. 8.1. ~ 8.31.</t>
  </si>
  <si>
    <t xml:space="preserve">   ○ 정기간행물 등록 및 관리</t>
  </si>
  <si>
    <t>▣ 월별 대출자료 현황(전체자료실)</t>
  </si>
  <si>
    <t>꿈드림어린이영어도서관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</si>
  <si>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</si>
  <si>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2024.08.01.[목] ~ 08.31.[토]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</si>
</sst>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9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0" fontId="13" fillId="0" borderId="0" xfId="0" applyNumberFormat="1" applyFont="1" applyAlignment="1">
      <alignment horizontal="center" vertical="center"/>
    </xf>
    <xf numFmtId="41" fontId="17" fillId="0" borderId="0">
      <alignment vertical="center"/>
    </xf>
    <xf numFmtId="41" fontId="17" fillId="0" borderId="0">
      <alignment vertical="center"/>
    </xf>
  </cellStyleXfs>
  <cellXfs count="157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4" xfId="3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11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11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16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2" fillId="7" borderId="19" xfId="1" applyNumberFormat="1" applyFont="1" applyFill="1" applyBorder="1" applyAlignment="1" applyProtection="1">
      <alignment vertical="center" shrinkToFit="1"/>
      <protection locked="0"/>
    </xf>
    <xf numFmtId="0" fontId="1" fillId="0" borderId="20" xfId="0" applyNumberFormat="1" applyFont="1" applyBorder="1" applyAlignment="1" applyProtection="1">
      <alignment horizontal="center" vertical="center" shrinkToFit="1"/>
      <protection locked="0"/>
    </xf>
    <xf numFmtId="0" fontId="10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1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41" fontId="10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4" xfId="1" applyNumberFormat="1" applyFont="1" applyFill="1" applyBorder="1" applyAlignment="1" applyProtection="1">
      <alignment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0" fillId="9" borderId="24" xfId="1" applyNumberFormat="1" applyFont="1" applyFill="1" applyBorder="1" applyAlignment="1" applyProtection="1">
      <alignment vertical="center" shrinkToFit="1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1" fillId="4" borderId="4" xfId="3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6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7" xfId="0" applyNumberFormat="1" applyFont="1" applyFill="1" applyBorder="1" applyAlignment="1" applyProtection="1">
      <alignment horizontal="center" vertical="center"/>
      <protection locked="0"/>
    </xf>
    <xf numFmtId="41" fontId="9" fillId="4" borderId="28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9" xfId="1" applyNumberFormat="1" applyFont="1" applyFill="1" applyBorder="1" applyAlignment="1" applyProtection="1">
      <alignment vertical="center" shrinkToFit="1"/>
      <protection locked="0"/>
    </xf>
    <xf numFmtId="41" fontId="9" fillId="4" borderId="28" xfId="1" applyNumberFormat="1" applyFont="1" applyFill="1" applyBorder="1" applyAlignment="1" applyProtection="1">
      <alignment vertical="center" shrinkToFit="1"/>
      <protection locked="0"/>
    </xf>
    <xf numFmtId="41" fontId="10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30" xfId="0" applyNumberFormat="1" applyFont="1" applyFill="1" applyBorder="1" applyAlignment="1" applyProtection="1">
      <alignment horizontal="center" vertical="center"/>
      <protection locked="0"/>
    </xf>
    <xf numFmtId="41" fontId="10" fillId="9" borderId="31" xfId="4" applyNumberFormat="1" applyFont="1" applyFill="1" applyBorder="1" applyAlignment="1" applyProtection="1">
      <alignment horizontal="right"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10" fillId="5" borderId="15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2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6" xfId="0" applyNumberFormat="1" applyFont="1" applyBorder="1" applyAlignment="1" applyProtection="1">
      <alignment horizontal="center" vertical="center" shrinkToFit="1"/>
      <protection locked="0"/>
    </xf>
    <xf numFmtId="0" fontId="2" fillId="7" borderId="33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5" xfId="0" applyNumberFormat="1" applyFont="1" applyFill="1" applyBorder="1" applyAlignment="1" applyProtection="1">
      <alignment horizontal="center" vertical="center"/>
      <protection locked="0"/>
    </xf>
    <xf numFmtId="0" fontId="10" fillId="8" borderId="26" xfId="0" applyNumberFormat="1" applyFont="1" applyFill="1" applyBorder="1" applyAlignment="1" applyProtection="1">
      <alignment horizontal="center" vertical="center"/>
      <protection locked="0"/>
    </xf>
    <xf numFmtId="0" fontId="10" fillId="8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10" fillId="8" borderId="37" xfId="0" applyNumberFormat="1" applyFont="1" applyFill="1" applyBorder="1" applyAlignment="1" applyProtection="1">
      <alignment horizontal="center" vertical="center"/>
      <protection locked="0"/>
    </xf>
    <xf numFmtId="0" fontId="10" fillId="8" borderId="14" xfId="0" applyNumberFormat="1" applyFont="1" applyFill="1" applyBorder="1" applyAlignment="1" applyProtection="1">
      <alignment horizontal="center" vertical="center"/>
      <protection locked="0"/>
    </xf>
    <xf numFmtId="0" fontId="10" fillId="8" borderId="3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8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5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zoomScaleNormal="100" zoomScaleSheetLayoutView="100" workbookViewId="0">
      <selection activeCell="D15" sqref="D15"/>
    </sheetView>
  </sheetViews>
  <sheetFormatPr defaultColWidth="9" defaultRowHeight="16.5" x14ac:dyDescent="0.3"/>
  <cols>
    <col min="1" max="4" width="23.25" customWidth="1"/>
    <col min="5" max="5" width="23.25" style="78" customWidth="1"/>
    <col min="6" max="6" width="28" customWidth="1"/>
  </cols>
  <sheetData>
    <row r="1" spans="1:10" ht="47.25" customHeight="1" x14ac:dyDescent="0.3">
      <c r="A1" s="2" t="s">
        <v>50</v>
      </c>
      <c r="B1" s="2"/>
      <c r="C1" s="2"/>
      <c r="D1" s="2"/>
      <c r="E1" s="2"/>
      <c r="F1" s="42"/>
      <c r="G1" s="42"/>
      <c r="H1" s="42"/>
      <c r="I1" s="42"/>
      <c r="J1" s="42"/>
    </row>
    <row r="2" spans="1:10" ht="30.75" customHeight="1" x14ac:dyDescent="0.3">
      <c r="A2" s="117" t="s">
        <v>51</v>
      </c>
      <c r="B2" s="117"/>
      <c r="C2" s="117"/>
      <c r="D2" s="117"/>
      <c r="E2" s="117"/>
      <c r="F2" s="75"/>
      <c r="G2" s="43"/>
      <c r="H2" s="43"/>
      <c r="I2" s="43"/>
      <c r="J2" s="43"/>
    </row>
    <row r="3" spans="1:10" ht="20.25" customHeight="1" x14ac:dyDescent="0.3">
      <c r="A3" s="44"/>
      <c r="B3" s="44"/>
    </row>
    <row r="4" spans="1:10" ht="20.100000000000001" customHeight="1" x14ac:dyDescent="0.3">
      <c r="A4" s="45" t="s">
        <v>35</v>
      </c>
      <c r="B4" s="45"/>
      <c r="C4" s="46"/>
      <c r="D4" s="46"/>
      <c r="E4" s="46"/>
    </row>
    <row r="5" spans="1:10" ht="27" customHeight="1" x14ac:dyDescent="0.3">
      <c r="A5" s="47"/>
      <c r="B5" s="47"/>
      <c r="C5" s="47"/>
      <c r="D5" s="47"/>
      <c r="E5" s="48" t="s">
        <v>31</v>
      </c>
      <c r="F5" s="48"/>
    </row>
    <row r="6" spans="1:10" ht="23.1" customHeight="1" x14ac:dyDescent="0.3">
      <c r="A6" s="118" t="s">
        <v>9</v>
      </c>
      <c r="B6" s="120" t="s">
        <v>8</v>
      </c>
      <c r="C6" s="122" t="s">
        <v>15</v>
      </c>
      <c r="D6" s="123"/>
      <c r="E6" s="98"/>
    </row>
    <row r="7" spans="1:10" ht="23.1" customHeight="1" x14ac:dyDescent="0.3">
      <c r="A7" s="119"/>
      <c r="B7" s="121"/>
      <c r="C7" s="56" t="s">
        <v>17</v>
      </c>
      <c r="D7" s="49" t="s">
        <v>22</v>
      </c>
      <c r="E7" s="100"/>
      <c r="F7" s="90"/>
    </row>
    <row r="8" spans="1:10" ht="23.1" customHeight="1" x14ac:dyDescent="0.3">
      <c r="A8" s="87" t="s">
        <v>39</v>
      </c>
      <c r="B8" s="55">
        <f>C8+D8+E8</f>
        <v>2792</v>
      </c>
      <c r="C8" s="57"/>
      <c r="D8" s="51">
        <v>2792</v>
      </c>
      <c r="E8" s="92"/>
    </row>
    <row r="9" spans="1:10" ht="23.1" customHeight="1" x14ac:dyDescent="0.3">
      <c r="A9" s="66" t="s">
        <v>41</v>
      </c>
      <c r="B9" s="67">
        <f>C9+D9+E9</f>
        <v>0</v>
      </c>
      <c r="C9" s="68"/>
      <c r="D9" s="68"/>
      <c r="E9" s="99"/>
    </row>
    <row r="10" spans="1:10" s="61" customFormat="1" ht="30" customHeight="1" x14ac:dyDescent="0.3">
      <c r="A10" s="60"/>
      <c r="B10" s="54"/>
      <c r="C10" s="53"/>
      <c r="D10" s="53"/>
      <c r="E10" s="53"/>
    </row>
    <row r="11" spans="1:10" ht="20.100000000000001" customHeight="1" x14ac:dyDescent="0.3">
      <c r="A11" s="46" t="s">
        <v>29</v>
      </c>
      <c r="B11" s="46"/>
      <c r="C11" s="46"/>
      <c r="D11" s="46"/>
      <c r="E11" s="46"/>
    </row>
    <row r="12" spans="1:10" ht="27" customHeight="1" x14ac:dyDescent="0.3">
      <c r="A12" s="47"/>
      <c r="B12" s="47"/>
      <c r="C12" s="47"/>
      <c r="D12" s="47"/>
      <c r="E12" s="48" t="s">
        <v>31</v>
      </c>
    </row>
    <row r="13" spans="1:10" ht="23.1" customHeight="1" x14ac:dyDescent="0.3">
      <c r="A13" s="88" t="s">
        <v>9</v>
      </c>
      <c r="B13" s="58" t="s">
        <v>8</v>
      </c>
      <c r="C13" s="89" t="s">
        <v>25</v>
      </c>
      <c r="D13" s="58" t="s">
        <v>48</v>
      </c>
      <c r="E13" s="91" t="s">
        <v>6</v>
      </c>
    </row>
    <row r="14" spans="1:10" ht="23.1" customHeight="1" x14ac:dyDescent="0.3">
      <c r="A14" s="87" t="s">
        <v>39</v>
      </c>
      <c r="B14" s="52">
        <f>SUM(C14:D14)</f>
        <v>17</v>
      </c>
      <c r="C14" s="62">
        <v>11</v>
      </c>
      <c r="D14" s="72">
        <v>6</v>
      </c>
      <c r="E14" s="93" t="s">
        <v>43</v>
      </c>
    </row>
    <row r="15" spans="1:10" ht="23.1" customHeight="1" x14ac:dyDescent="0.3">
      <c r="A15" s="69" t="s">
        <v>41</v>
      </c>
      <c r="B15" s="70">
        <f>SUM(C15:D15)</f>
        <v>0</v>
      </c>
      <c r="C15" s="76"/>
      <c r="D15" s="77"/>
      <c r="E15" s="94"/>
    </row>
    <row r="16" spans="1:10" ht="30" customHeight="1" x14ac:dyDescent="0.3"/>
    <row r="17" spans="1:5" ht="20.100000000000001" customHeight="1" x14ac:dyDescent="0.3">
      <c r="A17" s="46" t="s">
        <v>34</v>
      </c>
      <c r="B17" s="46"/>
      <c r="C17" s="46"/>
      <c r="D17" s="46"/>
      <c r="E17" s="46"/>
    </row>
    <row r="18" spans="1:5" ht="27" customHeight="1" x14ac:dyDescent="0.3">
      <c r="A18" s="47"/>
      <c r="B18" s="47"/>
      <c r="C18" s="47"/>
      <c r="D18" s="47"/>
      <c r="E18" s="48" t="s">
        <v>28</v>
      </c>
    </row>
    <row r="19" spans="1:5" ht="23.1" customHeight="1" x14ac:dyDescent="0.3">
      <c r="A19" s="124" t="s">
        <v>9</v>
      </c>
      <c r="B19" s="126" t="s">
        <v>8</v>
      </c>
      <c r="C19" s="120" t="s">
        <v>15</v>
      </c>
      <c r="D19" s="128"/>
      <c r="E19" s="91"/>
    </row>
    <row r="20" spans="1:5" s="78" customFormat="1" ht="23.1" customHeight="1" x14ac:dyDescent="0.3">
      <c r="A20" s="125"/>
      <c r="B20" s="127"/>
      <c r="C20" s="101" t="s">
        <v>25</v>
      </c>
      <c r="D20" s="102" t="s">
        <v>48</v>
      </c>
      <c r="E20" s="103"/>
    </row>
    <row r="21" spans="1:5" ht="23.1" customHeight="1" x14ac:dyDescent="0.3">
      <c r="A21" s="87" t="s">
        <v>39</v>
      </c>
      <c r="B21" s="50">
        <f>SUM(C21:E21)</f>
        <v>0</v>
      </c>
      <c r="C21" s="63"/>
      <c r="D21" s="73"/>
      <c r="E21" s="95"/>
    </row>
    <row r="22" spans="1:5" ht="23.1" customHeight="1" x14ac:dyDescent="0.3">
      <c r="A22" s="69" t="s">
        <v>41</v>
      </c>
      <c r="B22" s="70">
        <f>SUM(C22:E22)</f>
        <v>0</v>
      </c>
      <c r="C22" s="71"/>
      <c r="D22" s="74"/>
      <c r="E22" s="96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67"/>
  <sheetViews>
    <sheetView tabSelected="1" zoomScale="110" zoomScaleNormal="110" zoomScaleSheetLayoutView="110" workbookViewId="0">
      <selection activeCell="N15" sqref="N15"/>
    </sheetView>
  </sheetViews>
  <sheetFormatPr defaultColWidth="9" defaultRowHeight="16.5" x14ac:dyDescent="0.3"/>
  <cols>
    <col min="1" max="8" width="10.75" customWidth="1"/>
    <col min="9" max="9" width="10.75" style="112" customWidth="1"/>
  </cols>
  <sheetData>
    <row r="1" spans="1:15" ht="37.5" x14ac:dyDescent="0.3">
      <c r="A1" s="129" t="s">
        <v>54</v>
      </c>
      <c r="B1" s="129"/>
      <c r="C1" s="129"/>
      <c r="D1" s="129"/>
      <c r="E1" s="129"/>
      <c r="F1" s="129"/>
      <c r="G1" s="129"/>
      <c r="H1" s="129"/>
      <c r="I1" s="129"/>
      <c r="J1" s="20"/>
      <c r="K1" s="20"/>
      <c r="L1" s="20"/>
      <c r="M1" s="20"/>
      <c r="N1" s="20"/>
      <c r="O1" s="20"/>
    </row>
    <row r="2" spans="1:15" ht="20.25" x14ac:dyDescent="0.3">
      <c r="A2" s="117" t="s">
        <v>56</v>
      </c>
      <c r="B2" s="117"/>
      <c r="C2" s="117"/>
      <c r="D2" s="117"/>
      <c r="E2" s="117"/>
      <c r="F2" s="117"/>
      <c r="G2" s="117"/>
      <c r="H2" s="117"/>
      <c r="I2" s="117"/>
      <c r="J2" s="19"/>
      <c r="K2" s="19"/>
      <c r="L2" s="19"/>
      <c r="M2" s="19"/>
      <c r="N2" s="19"/>
      <c r="O2" s="19"/>
    </row>
    <row r="4" spans="1:15" ht="16.5" customHeight="1" x14ac:dyDescent="0.3">
      <c r="A4" s="130" t="s">
        <v>26</v>
      </c>
      <c r="B4" s="132" t="s">
        <v>55</v>
      </c>
      <c r="C4" s="132"/>
      <c r="D4" s="132"/>
      <c r="E4" s="132"/>
      <c r="F4" s="132"/>
      <c r="G4" s="132"/>
      <c r="H4" s="132"/>
      <c r="I4" s="133"/>
    </row>
    <row r="5" spans="1:15" x14ac:dyDescent="0.3">
      <c r="A5" s="131"/>
      <c r="B5" s="134" t="s">
        <v>52</v>
      </c>
      <c r="C5" s="134"/>
      <c r="D5" s="134"/>
      <c r="E5" s="134"/>
      <c r="F5" s="134"/>
      <c r="G5" s="134"/>
      <c r="H5" s="134"/>
      <c r="I5" s="135"/>
    </row>
    <row r="6" spans="1:15" x14ac:dyDescent="0.3">
      <c r="A6" t="s">
        <v>30</v>
      </c>
    </row>
    <row r="7" spans="1:15" x14ac:dyDescent="0.3">
      <c r="A7" s="136" t="s">
        <v>9</v>
      </c>
      <c r="B7" s="138" t="s">
        <v>37</v>
      </c>
      <c r="C7" s="140" t="s">
        <v>46</v>
      </c>
      <c r="D7" s="141"/>
      <c r="E7" s="141"/>
      <c r="F7" s="141" t="s">
        <v>22</v>
      </c>
      <c r="G7" s="141"/>
      <c r="H7" s="141"/>
      <c r="I7" s="142" t="s">
        <v>6</v>
      </c>
    </row>
    <row r="8" spans="1:15" ht="15.75" customHeight="1" x14ac:dyDescent="0.3">
      <c r="A8" s="137"/>
      <c r="B8" s="139"/>
      <c r="C8" s="18" t="s">
        <v>20</v>
      </c>
      <c r="D8" s="17" t="s">
        <v>48</v>
      </c>
      <c r="E8" s="16" t="s">
        <v>7</v>
      </c>
      <c r="F8" s="17" t="s">
        <v>25</v>
      </c>
      <c r="G8" s="17" t="s">
        <v>48</v>
      </c>
      <c r="H8" s="16" t="s">
        <v>7</v>
      </c>
      <c r="I8" s="143"/>
    </row>
    <row r="9" spans="1:15" x14ac:dyDescent="0.3">
      <c r="A9" s="106">
        <v>45505</v>
      </c>
      <c r="B9" s="107">
        <f>E9+H9</f>
        <v>178</v>
      </c>
      <c r="C9" s="107"/>
      <c r="D9" s="107"/>
      <c r="E9" s="110">
        <f t="shared" ref="E9:E26" si="0">SUM(C9:D9)</f>
        <v>0</v>
      </c>
      <c r="F9" s="109">
        <v>81</v>
      </c>
      <c r="G9" s="109">
        <v>97</v>
      </c>
      <c r="H9" s="105">
        <f>SUM(F9:G9)</f>
        <v>178</v>
      </c>
      <c r="I9" s="6"/>
      <c r="J9" s="24"/>
    </row>
    <row r="10" spans="1:15" x14ac:dyDescent="0.3">
      <c r="A10" s="106">
        <v>45507</v>
      </c>
      <c r="B10" s="107">
        <f t="shared" ref="B10:B34" si="1">E10+H10</f>
        <v>137</v>
      </c>
      <c r="C10" s="108"/>
      <c r="D10" s="108"/>
      <c r="E10" s="110">
        <f t="shared" si="0"/>
        <v>0</v>
      </c>
      <c r="F10" s="109">
        <v>59</v>
      </c>
      <c r="G10" s="109">
        <v>78</v>
      </c>
      <c r="H10" s="105">
        <f t="shared" ref="H10:H22" si="2">SUM(F10:G10)</f>
        <v>137</v>
      </c>
      <c r="I10" s="97"/>
      <c r="J10" s="25"/>
    </row>
    <row r="11" spans="1:15" x14ac:dyDescent="0.3">
      <c r="A11" s="106">
        <v>45508</v>
      </c>
      <c r="B11" s="107">
        <f t="shared" si="1"/>
        <v>140</v>
      </c>
      <c r="C11" s="108"/>
      <c r="D11" s="108"/>
      <c r="E11" s="110">
        <f t="shared" si="0"/>
        <v>0</v>
      </c>
      <c r="F11" s="109">
        <v>73</v>
      </c>
      <c r="G11" s="109">
        <v>67</v>
      </c>
      <c r="H11" s="105">
        <f t="shared" si="2"/>
        <v>140</v>
      </c>
      <c r="I11" s="6"/>
      <c r="J11" s="25"/>
    </row>
    <row r="12" spans="1:15" x14ac:dyDescent="0.3">
      <c r="A12" s="106">
        <v>45509</v>
      </c>
      <c r="B12" s="107">
        <f t="shared" si="1"/>
        <v>121</v>
      </c>
      <c r="C12" s="108"/>
      <c r="D12" s="108"/>
      <c r="E12" s="110">
        <f t="shared" si="0"/>
        <v>0</v>
      </c>
      <c r="F12" s="109">
        <v>59</v>
      </c>
      <c r="G12" s="109">
        <v>62</v>
      </c>
      <c r="H12" s="105">
        <f t="shared" si="2"/>
        <v>121</v>
      </c>
      <c r="I12" s="97"/>
      <c r="J12" s="25"/>
    </row>
    <row r="13" spans="1:15" x14ac:dyDescent="0.3">
      <c r="A13" s="106">
        <v>45510</v>
      </c>
      <c r="B13" s="107">
        <f t="shared" si="1"/>
        <v>135</v>
      </c>
      <c r="C13" s="107"/>
      <c r="D13" s="107"/>
      <c r="E13" s="110">
        <f t="shared" si="0"/>
        <v>0</v>
      </c>
      <c r="F13" s="107">
        <v>65</v>
      </c>
      <c r="G13" s="107">
        <v>70</v>
      </c>
      <c r="H13" s="105">
        <f t="shared" si="2"/>
        <v>135</v>
      </c>
      <c r="I13" s="6"/>
      <c r="J13" s="25"/>
    </row>
    <row r="14" spans="1:15" x14ac:dyDescent="0.3">
      <c r="A14" s="106">
        <v>45511</v>
      </c>
      <c r="B14" s="107">
        <f t="shared" si="1"/>
        <v>121</v>
      </c>
      <c r="C14" s="108"/>
      <c r="D14" s="108"/>
      <c r="E14" s="110">
        <f t="shared" si="0"/>
        <v>0</v>
      </c>
      <c r="F14" s="109">
        <v>58</v>
      </c>
      <c r="G14" s="109">
        <v>63</v>
      </c>
      <c r="H14" s="105">
        <f t="shared" si="2"/>
        <v>121</v>
      </c>
      <c r="I14" s="6"/>
      <c r="J14" s="25"/>
    </row>
    <row r="15" spans="1:15" x14ac:dyDescent="0.3">
      <c r="A15" s="106">
        <v>45512</v>
      </c>
      <c r="B15" s="107">
        <f t="shared" si="1"/>
        <v>311</v>
      </c>
      <c r="C15" s="107"/>
      <c r="D15" s="107"/>
      <c r="E15" s="110">
        <f t="shared" si="0"/>
        <v>0</v>
      </c>
      <c r="F15" s="107">
        <v>220</v>
      </c>
      <c r="G15" s="107">
        <v>91</v>
      </c>
      <c r="H15" s="105">
        <f t="shared" si="2"/>
        <v>311</v>
      </c>
      <c r="I15" s="97" t="s">
        <v>19</v>
      </c>
      <c r="J15" s="25"/>
    </row>
    <row r="16" spans="1:15" x14ac:dyDescent="0.3">
      <c r="A16" s="106">
        <v>45514</v>
      </c>
      <c r="B16" s="107">
        <f t="shared" si="1"/>
        <v>133</v>
      </c>
      <c r="C16" s="107"/>
      <c r="D16" s="107"/>
      <c r="E16" s="110">
        <f t="shared" si="0"/>
        <v>0</v>
      </c>
      <c r="F16" s="107">
        <v>67</v>
      </c>
      <c r="G16" s="107">
        <v>66</v>
      </c>
      <c r="H16" s="105">
        <f t="shared" si="2"/>
        <v>133</v>
      </c>
      <c r="I16" s="97"/>
      <c r="J16" s="24"/>
    </row>
    <row r="17" spans="1:10" x14ac:dyDescent="0.3">
      <c r="A17" s="106">
        <v>45515</v>
      </c>
      <c r="B17" s="107">
        <f t="shared" si="1"/>
        <v>98</v>
      </c>
      <c r="C17" s="107"/>
      <c r="D17" s="107"/>
      <c r="E17" s="110">
        <f t="shared" si="0"/>
        <v>0</v>
      </c>
      <c r="F17" s="109">
        <v>53</v>
      </c>
      <c r="G17" s="109">
        <v>45</v>
      </c>
      <c r="H17" s="105">
        <f t="shared" si="2"/>
        <v>98</v>
      </c>
      <c r="I17" s="97"/>
      <c r="J17" s="24"/>
    </row>
    <row r="18" spans="1:10" x14ac:dyDescent="0.3">
      <c r="A18" s="106">
        <v>45516</v>
      </c>
      <c r="B18" s="107">
        <f t="shared" si="1"/>
        <v>118</v>
      </c>
      <c r="C18" s="111"/>
      <c r="D18" s="108"/>
      <c r="E18" s="110">
        <f t="shared" si="0"/>
        <v>0</v>
      </c>
      <c r="F18" s="109">
        <v>57</v>
      </c>
      <c r="G18" s="109">
        <v>61</v>
      </c>
      <c r="H18" s="105">
        <f t="shared" si="2"/>
        <v>118</v>
      </c>
      <c r="I18" s="97" t="s">
        <v>32</v>
      </c>
      <c r="J18" s="24"/>
    </row>
    <row r="19" spans="1:10" s="104" customFormat="1" x14ac:dyDescent="0.3">
      <c r="A19" s="106">
        <v>45517</v>
      </c>
      <c r="B19" s="107">
        <f t="shared" si="1"/>
        <v>150</v>
      </c>
      <c r="C19" s="107"/>
      <c r="D19" s="107"/>
      <c r="E19" s="110">
        <f t="shared" si="0"/>
        <v>0</v>
      </c>
      <c r="F19" s="107">
        <v>69</v>
      </c>
      <c r="G19" s="107">
        <v>81</v>
      </c>
      <c r="H19" s="105">
        <f t="shared" si="2"/>
        <v>150</v>
      </c>
      <c r="I19" s="6" t="s">
        <v>42</v>
      </c>
      <c r="J19" s="24"/>
    </row>
    <row r="20" spans="1:10" x14ac:dyDescent="0.3">
      <c r="A20" s="106">
        <v>45518</v>
      </c>
      <c r="B20" s="107">
        <f t="shared" si="1"/>
        <v>110</v>
      </c>
      <c r="C20" s="107"/>
      <c r="D20" s="107"/>
      <c r="E20" s="110">
        <f t="shared" si="0"/>
        <v>0</v>
      </c>
      <c r="F20" s="107">
        <v>51</v>
      </c>
      <c r="G20" s="107">
        <v>59</v>
      </c>
      <c r="H20" s="105">
        <f t="shared" si="2"/>
        <v>110</v>
      </c>
      <c r="I20" s="6"/>
      <c r="J20" s="25"/>
    </row>
    <row r="21" spans="1:10" x14ac:dyDescent="0.3">
      <c r="A21" s="106">
        <v>45519</v>
      </c>
      <c r="B21" s="107">
        <f t="shared" si="1"/>
        <v>0</v>
      </c>
      <c r="C21" s="107"/>
      <c r="D21" s="107"/>
      <c r="E21" s="110">
        <f t="shared" si="0"/>
        <v>0</v>
      </c>
      <c r="F21" s="107"/>
      <c r="G21" s="107"/>
      <c r="H21" s="105">
        <f t="shared" si="2"/>
        <v>0</v>
      </c>
      <c r="I21" s="97" t="s">
        <v>10</v>
      </c>
      <c r="J21" s="25"/>
    </row>
    <row r="22" spans="1:10" s="78" customFormat="1" x14ac:dyDescent="0.3">
      <c r="A22" s="106">
        <v>45521</v>
      </c>
      <c r="B22" s="107">
        <f t="shared" si="1"/>
        <v>80</v>
      </c>
      <c r="C22" s="107"/>
      <c r="D22" s="107"/>
      <c r="E22" s="110">
        <f t="shared" si="0"/>
        <v>0</v>
      </c>
      <c r="F22" s="107">
        <v>43</v>
      </c>
      <c r="G22" s="107">
        <v>37</v>
      </c>
      <c r="H22" s="105">
        <f t="shared" si="2"/>
        <v>80</v>
      </c>
      <c r="I22" s="97" t="s">
        <v>40</v>
      </c>
      <c r="J22" s="79"/>
    </row>
    <row r="23" spans="1:10" s="78" customFormat="1" x14ac:dyDescent="0.3">
      <c r="A23" s="106">
        <v>45522</v>
      </c>
      <c r="B23" s="107">
        <f t="shared" si="1"/>
        <v>81</v>
      </c>
      <c r="C23" s="107"/>
      <c r="D23" s="107"/>
      <c r="E23" s="110">
        <f t="shared" si="0"/>
        <v>0</v>
      </c>
      <c r="F23" s="107">
        <v>45</v>
      </c>
      <c r="G23" s="107">
        <v>36</v>
      </c>
      <c r="H23" s="105">
        <f t="shared" ref="H23:H34" si="3">SUM(F23:G23)</f>
        <v>81</v>
      </c>
      <c r="I23" s="97" t="s">
        <v>0</v>
      </c>
      <c r="J23" s="79"/>
    </row>
    <row r="24" spans="1:10" s="78" customFormat="1" x14ac:dyDescent="0.3">
      <c r="A24" s="106">
        <v>45523</v>
      </c>
      <c r="B24" s="107">
        <f t="shared" si="1"/>
        <v>81</v>
      </c>
      <c r="C24" s="107"/>
      <c r="D24" s="107"/>
      <c r="E24" s="110">
        <f t="shared" si="0"/>
        <v>0</v>
      </c>
      <c r="F24" s="107">
        <v>42</v>
      </c>
      <c r="G24" s="107">
        <v>39</v>
      </c>
      <c r="H24" s="105">
        <f t="shared" si="3"/>
        <v>81</v>
      </c>
      <c r="I24" s="97"/>
      <c r="J24" s="79"/>
    </row>
    <row r="25" spans="1:10" s="104" customFormat="1" x14ac:dyDescent="0.3">
      <c r="A25" s="106">
        <v>45524</v>
      </c>
      <c r="B25" s="107">
        <f t="shared" si="1"/>
        <v>102</v>
      </c>
      <c r="C25" s="107"/>
      <c r="D25" s="107"/>
      <c r="E25" s="110">
        <f t="shared" si="0"/>
        <v>0</v>
      </c>
      <c r="F25" s="107">
        <v>45</v>
      </c>
      <c r="G25" s="107">
        <v>57</v>
      </c>
      <c r="H25" s="105">
        <f t="shared" si="3"/>
        <v>102</v>
      </c>
      <c r="I25" s="97"/>
      <c r="J25" s="79"/>
    </row>
    <row r="26" spans="1:10" s="104" customFormat="1" x14ac:dyDescent="0.3">
      <c r="A26" s="106">
        <v>45525</v>
      </c>
      <c r="B26" s="107">
        <f t="shared" si="1"/>
        <v>66</v>
      </c>
      <c r="C26" s="107"/>
      <c r="D26" s="107"/>
      <c r="E26" s="110">
        <f t="shared" si="0"/>
        <v>0</v>
      </c>
      <c r="F26" s="107">
        <v>35</v>
      </c>
      <c r="G26" s="107">
        <v>31</v>
      </c>
      <c r="H26" s="105">
        <f t="shared" si="3"/>
        <v>66</v>
      </c>
      <c r="I26" s="97"/>
      <c r="J26" s="79"/>
    </row>
    <row r="27" spans="1:10" s="104" customFormat="1" x14ac:dyDescent="0.3">
      <c r="A27" s="106">
        <v>45526</v>
      </c>
      <c r="B27" s="107">
        <f t="shared" si="1"/>
        <v>63</v>
      </c>
      <c r="C27" s="107"/>
      <c r="D27" s="107"/>
      <c r="E27" s="110">
        <f t="shared" ref="E27:E34" si="4">SUM(C27:D27)</f>
        <v>0</v>
      </c>
      <c r="F27" s="107">
        <v>33</v>
      </c>
      <c r="G27" s="107">
        <v>30</v>
      </c>
      <c r="H27" s="105">
        <f t="shared" si="3"/>
        <v>63</v>
      </c>
      <c r="I27" s="97"/>
      <c r="J27" s="79"/>
    </row>
    <row r="28" spans="1:10" s="104" customFormat="1" x14ac:dyDescent="0.3">
      <c r="A28" s="106">
        <v>45528</v>
      </c>
      <c r="B28" s="107">
        <f t="shared" si="1"/>
        <v>146</v>
      </c>
      <c r="C28" s="107"/>
      <c r="D28" s="107"/>
      <c r="E28" s="110">
        <f t="shared" si="4"/>
        <v>0</v>
      </c>
      <c r="F28" s="107">
        <v>75</v>
      </c>
      <c r="G28" s="107">
        <v>71</v>
      </c>
      <c r="H28" s="105">
        <f t="shared" si="3"/>
        <v>146</v>
      </c>
      <c r="I28" s="97"/>
      <c r="J28" s="79"/>
    </row>
    <row r="29" spans="1:10" s="104" customFormat="1" x14ac:dyDescent="0.3">
      <c r="A29" s="106">
        <v>45529</v>
      </c>
      <c r="B29" s="107">
        <f t="shared" si="1"/>
        <v>150</v>
      </c>
      <c r="C29" s="107"/>
      <c r="D29" s="107"/>
      <c r="E29" s="110">
        <f t="shared" si="4"/>
        <v>0</v>
      </c>
      <c r="F29" s="107">
        <v>76</v>
      </c>
      <c r="G29" s="107">
        <v>74</v>
      </c>
      <c r="H29" s="105">
        <f t="shared" si="3"/>
        <v>150</v>
      </c>
      <c r="I29" s="97" t="s">
        <v>40</v>
      </c>
      <c r="J29" s="79"/>
    </row>
    <row r="30" spans="1:10" s="104" customFormat="1" x14ac:dyDescent="0.3">
      <c r="A30" s="106">
        <v>45530</v>
      </c>
      <c r="B30" s="107">
        <f t="shared" si="1"/>
        <v>92</v>
      </c>
      <c r="C30" s="107"/>
      <c r="D30" s="107"/>
      <c r="E30" s="110">
        <f t="shared" si="4"/>
        <v>0</v>
      </c>
      <c r="F30" s="107">
        <v>45</v>
      </c>
      <c r="G30" s="107">
        <v>47</v>
      </c>
      <c r="H30" s="105">
        <f t="shared" si="3"/>
        <v>92</v>
      </c>
      <c r="I30" s="97"/>
      <c r="J30" s="79"/>
    </row>
    <row r="31" spans="1:10" s="104" customFormat="1" x14ac:dyDescent="0.3">
      <c r="A31" s="106">
        <v>45531</v>
      </c>
      <c r="B31" s="107">
        <f t="shared" si="1"/>
        <v>0</v>
      </c>
      <c r="C31" s="107"/>
      <c r="D31" s="107"/>
      <c r="E31" s="110">
        <f t="shared" si="4"/>
        <v>0</v>
      </c>
      <c r="F31" s="107"/>
      <c r="G31" s="107"/>
      <c r="H31" s="105">
        <f t="shared" si="3"/>
        <v>0</v>
      </c>
      <c r="I31" s="97" t="s">
        <v>38</v>
      </c>
      <c r="J31" s="79"/>
    </row>
    <row r="32" spans="1:10" s="104" customFormat="1" x14ac:dyDescent="0.3">
      <c r="A32" s="106">
        <v>45532</v>
      </c>
      <c r="B32" s="107">
        <f t="shared" si="1"/>
        <v>0</v>
      </c>
      <c r="C32" s="107"/>
      <c r="D32" s="107"/>
      <c r="E32" s="110">
        <f t="shared" si="4"/>
        <v>0</v>
      </c>
      <c r="F32" s="107"/>
      <c r="G32" s="107"/>
      <c r="H32" s="105">
        <f t="shared" si="3"/>
        <v>0</v>
      </c>
      <c r="I32" s="97" t="s">
        <v>38</v>
      </c>
      <c r="J32" s="79"/>
    </row>
    <row r="33" spans="1:10" s="104" customFormat="1" x14ac:dyDescent="0.3">
      <c r="A33" s="106">
        <v>45533</v>
      </c>
      <c r="B33" s="107">
        <f t="shared" si="1"/>
        <v>0</v>
      </c>
      <c r="C33" s="107"/>
      <c r="D33" s="107"/>
      <c r="E33" s="110">
        <f t="shared" si="4"/>
        <v>0</v>
      </c>
      <c r="F33" s="107"/>
      <c r="G33" s="107"/>
      <c r="H33" s="105">
        <f t="shared" si="3"/>
        <v>0</v>
      </c>
      <c r="I33" s="97" t="s">
        <v>38</v>
      </c>
      <c r="J33" s="79"/>
    </row>
    <row r="34" spans="1:10" s="104" customFormat="1" x14ac:dyDescent="0.3">
      <c r="A34" s="106">
        <v>45535</v>
      </c>
      <c r="B34" s="107">
        <f t="shared" si="1"/>
        <v>179</v>
      </c>
      <c r="C34" s="107"/>
      <c r="D34" s="107"/>
      <c r="E34" s="110">
        <f t="shared" si="4"/>
        <v>0</v>
      </c>
      <c r="F34" s="107">
        <v>97</v>
      </c>
      <c r="G34" s="107">
        <v>82</v>
      </c>
      <c r="H34" s="105">
        <f t="shared" si="3"/>
        <v>179</v>
      </c>
      <c r="I34" s="97" t="s">
        <v>36</v>
      </c>
      <c r="J34" s="79"/>
    </row>
    <row r="35" spans="1:10" x14ac:dyDescent="0.3">
      <c r="A35" s="29" t="s">
        <v>44</v>
      </c>
      <c r="B35" s="30">
        <f t="shared" ref="B35:H35" si="5">SUM(B9:B34)</f>
        <v>2792</v>
      </c>
      <c r="C35" s="30">
        <f t="shared" si="5"/>
        <v>0</v>
      </c>
      <c r="D35" s="30">
        <f t="shared" si="5"/>
        <v>0</v>
      </c>
      <c r="E35" s="30">
        <f t="shared" si="5"/>
        <v>0</v>
      </c>
      <c r="F35" s="30">
        <f t="shared" si="5"/>
        <v>1448</v>
      </c>
      <c r="G35" s="30">
        <f t="shared" si="5"/>
        <v>1344</v>
      </c>
      <c r="H35" s="30">
        <f t="shared" si="5"/>
        <v>2792</v>
      </c>
      <c r="I35" s="113"/>
      <c r="J35" s="26"/>
    </row>
    <row r="36" spans="1:10" x14ac:dyDescent="0.3">
      <c r="A36" t="s">
        <v>33</v>
      </c>
      <c r="I36" s="114"/>
      <c r="J36" s="13"/>
    </row>
    <row r="37" spans="1:10" x14ac:dyDescent="0.3">
      <c r="A37" s="144" t="s">
        <v>2</v>
      </c>
      <c r="B37" s="146" t="s">
        <v>49</v>
      </c>
      <c r="C37" s="148" t="s">
        <v>46</v>
      </c>
      <c r="D37" s="149"/>
      <c r="E37" s="149"/>
      <c r="F37" s="149" t="s">
        <v>22</v>
      </c>
      <c r="G37" s="149"/>
      <c r="H37" s="149"/>
      <c r="I37" s="150" t="s">
        <v>6</v>
      </c>
    </row>
    <row r="38" spans="1:10" x14ac:dyDescent="0.3">
      <c r="A38" s="145"/>
      <c r="B38" s="147"/>
      <c r="C38" s="12" t="s">
        <v>25</v>
      </c>
      <c r="D38" s="17" t="s">
        <v>48</v>
      </c>
      <c r="E38" s="11" t="s">
        <v>7</v>
      </c>
      <c r="F38" s="10" t="s">
        <v>25</v>
      </c>
      <c r="G38" s="17" t="s">
        <v>48</v>
      </c>
      <c r="H38" s="10" t="s">
        <v>7</v>
      </c>
      <c r="I38" s="151"/>
    </row>
    <row r="39" spans="1:10" x14ac:dyDescent="0.3">
      <c r="A39" s="59" t="s">
        <v>3</v>
      </c>
      <c r="B39" s="5">
        <f t="shared" ref="B39:B49" si="6">SUM(E39+H39)</f>
        <v>0</v>
      </c>
      <c r="C39" s="4"/>
      <c r="D39" s="3"/>
      <c r="E39" s="9">
        <f t="shared" ref="E39:E50" si="7">SUM(C39:D39)</f>
        <v>0</v>
      </c>
      <c r="F39" s="2"/>
      <c r="G39" s="2"/>
      <c r="H39" s="9">
        <f>SUM(F39:G39)</f>
        <v>0</v>
      </c>
      <c r="I39" s="97"/>
    </row>
    <row r="40" spans="1:10" x14ac:dyDescent="0.3">
      <c r="A40" s="59" t="s">
        <v>18</v>
      </c>
      <c r="B40" s="5">
        <f t="shared" si="6"/>
        <v>0</v>
      </c>
      <c r="C40" s="4"/>
      <c r="D40" s="3"/>
      <c r="E40" s="9">
        <f t="shared" si="7"/>
        <v>0</v>
      </c>
      <c r="F40" s="21"/>
      <c r="G40" s="5"/>
      <c r="H40" s="9">
        <f t="shared" ref="H40:H41" si="8">SUM(F40:G40)</f>
        <v>0</v>
      </c>
      <c r="I40" s="97"/>
    </row>
    <row r="41" spans="1:10" x14ac:dyDescent="0.3">
      <c r="A41" s="59" t="s">
        <v>16</v>
      </c>
      <c r="B41" s="5">
        <f t="shared" si="6"/>
        <v>0</v>
      </c>
      <c r="C41" s="15"/>
      <c r="D41" s="14"/>
      <c r="E41" s="9">
        <f t="shared" si="7"/>
        <v>0</v>
      </c>
      <c r="F41" s="14"/>
      <c r="G41" s="14"/>
      <c r="H41" s="9">
        <f t="shared" si="8"/>
        <v>0</v>
      </c>
      <c r="I41" s="65"/>
    </row>
    <row r="42" spans="1:10" x14ac:dyDescent="0.3">
      <c r="A42" s="59" t="s">
        <v>11</v>
      </c>
      <c r="B42" s="5">
        <f t="shared" si="6"/>
        <v>0</v>
      </c>
      <c r="C42" s="23"/>
      <c r="D42" s="21"/>
      <c r="E42" s="9">
        <f t="shared" si="7"/>
        <v>0</v>
      </c>
      <c r="F42" s="21"/>
      <c r="G42" s="21"/>
      <c r="H42" s="22">
        <f>SUM(F42:G42)</f>
        <v>0</v>
      </c>
      <c r="I42" s="65"/>
    </row>
    <row r="43" spans="1:10" x14ac:dyDescent="0.3">
      <c r="A43" s="59" t="s">
        <v>13</v>
      </c>
      <c r="B43" s="86">
        <f t="shared" si="6"/>
        <v>0</v>
      </c>
      <c r="C43" s="81"/>
      <c r="D43" s="80"/>
      <c r="E43" s="9">
        <f t="shared" si="7"/>
        <v>0</v>
      </c>
      <c r="F43" s="82"/>
      <c r="G43" s="82"/>
      <c r="H43" s="83">
        <f>SUM(F43:G43)</f>
        <v>0</v>
      </c>
      <c r="I43" s="65"/>
    </row>
    <row r="44" spans="1:10" x14ac:dyDescent="0.3">
      <c r="A44" s="59" t="s">
        <v>1</v>
      </c>
      <c r="B44" s="86">
        <f t="shared" si="6"/>
        <v>0</v>
      </c>
      <c r="C44" s="23"/>
      <c r="D44" s="21"/>
      <c r="E44" s="9">
        <f t="shared" si="7"/>
        <v>0</v>
      </c>
      <c r="F44" s="21"/>
      <c r="G44" s="21"/>
      <c r="H44" s="83">
        <f>SUM(F44:G44)</f>
        <v>0</v>
      </c>
      <c r="I44" s="65"/>
    </row>
    <row r="45" spans="1:10" x14ac:dyDescent="0.3">
      <c r="A45" s="59" t="s">
        <v>5</v>
      </c>
      <c r="B45" s="86">
        <f t="shared" si="6"/>
        <v>0</v>
      </c>
      <c r="C45" s="4"/>
      <c r="D45" s="3"/>
      <c r="E45" s="9">
        <f t="shared" si="7"/>
        <v>0</v>
      </c>
      <c r="F45" s="2"/>
      <c r="G45" s="2"/>
      <c r="H45" s="83">
        <f t="shared" ref="H45:H49" si="9">SUM(F45:G45)</f>
        <v>0</v>
      </c>
      <c r="I45" s="97"/>
    </row>
    <row r="46" spans="1:10" x14ac:dyDescent="0.3">
      <c r="A46" s="59" t="s">
        <v>4</v>
      </c>
      <c r="B46" s="5">
        <f t="shared" si="6"/>
        <v>2792</v>
      </c>
      <c r="C46" s="4"/>
      <c r="D46" s="3"/>
      <c r="E46" s="9">
        <f t="shared" si="7"/>
        <v>0</v>
      </c>
      <c r="F46" s="2">
        <v>1448</v>
      </c>
      <c r="G46" s="2">
        <v>1344</v>
      </c>
      <c r="H46" s="9">
        <f t="shared" si="9"/>
        <v>2792</v>
      </c>
      <c r="I46" s="97"/>
    </row>
    <row r="47" spans="1:10" x14ac:dyDescent="0.3">
      <c r="A47" s="59" t="s">
        <v>23</v>
      </c>
      <c r="B47" s="86">
        <f t="shared" si="6"/>
        <v>0</v>
      </c>
      <c r="C47" s="4"/>
      <c r="D47" s="3"/>
      <c r="E47" s="9">
        <f t="shared" si="7"/>
        <v>0</v>
      </c>
      <c r="F47" s="2"/>
      <c r="G47" s="2"/>
      <c r="H47" s="9">
        <f t="shared" si="9"/>
        <v>0</v>
      </c>
      <c r="I47" s="97"/>
    </row>
    <row r="48" spans="1:10" x14ac:dyDescent="0.3">
      <c r="A48" s="59" t="s">
        <v>24</v>
      </c>
      <c r="B48" s="86">
        <f t="shared" si="6"/>
        <v>0</v>
      </c>
      <c r="C48" s="4"/>
      <c r="D48" s="3"/>
      <c r="E48" s="9">
        <f t="shared" si="7"/>
        <v>0</v>
      </c>
      <c r="F48" s="2"/>
      <c r="G48" s="2"/>
      <c r="H48" s="9">
        <f t="shared" si="9"/>
        <v>0</v>
      </c>
      <c r="I48" s="97"/>
    </row>
    <row r="49" spans="1:9" x14ac:dyDescent="0.3">
      <c r="A49" s="59" t="s">
        <v>14</v>
      </c>
      <c r="B49" s="5">
        <f t="shared" si="6"/>
        <v>0</v>
      </c>
      <c r="C49" s="4"/>
      <c r="D49" s="3"/>
      <c r="E49" s="9">
        <f t="shared" si="7"/>
        <v>0</v>
      </c>
      <c r="F49" s="2"/>
      <c r="G49" s="2"/>
      <c r="H49" s="9">
        <f t="shared" si="9"/>
        <v>0</v>
      </c>
      <c r="I49" s="97"/>
    </row>
    <row r="50" spans="1:9" x14ac:dyDescent="0.3">
      <c r="A50" s="41" t="s">
        <v>12</v>
      </c>
      <c r="B50" s="31"/>
      <c r="C50" s="32"/>
      <c r="D50" s="33"/>
      <c r="E50" s="9">
        <f t="shared" si="7"/>
        <v>0</v>
      </c>
      <c r="F50" s="35"/>
      <c r="G50" s="35"/>
      <c r="H50" s="34"/>
      <c r="I50" s="115"/>
    </row>
    <row r="51" spans="1:9" ht="19.5" customHeight="1" x14ac:dyDescent="0.3">
      <c r="A51" s="36" t="s">
        <v>27</v>
      </c>
      <c r="B51" s="40">
        <f>SUM(B39:B50)</f>
        <v>2792</v>
      </c>
      <c r="C51" s="39">
        <f>SUM(C39:C50)</f>
        <v>0</v>
      </c>
      <c r="D51" s="39">
        <f t="shared" ref="D51:G51" si="10">SUM(D39:D50)</f>
        <v>0</v>
      </c>
      <c r="E51" s="39">
        <f t="shared" si="10"/>
        <v>0</v>
      </c>
      <c r="F51" s="39">
        <f t="shared" si="10"/>
        <v>1448</v>
      </c>
      <c r="G51" s="39">
        <f t="shared" si="10"/>
        <v>1344</v>
      </c>
      <c r="H51" s="64">
        <f>SUM(H39:H50)</f>
        <v>2792</v>
      </c>
      <c r="I51" s="116"/>
    </row>
    <row r="52" spans="1:9" x14ac:dyDescent="0.3">
      <c r="A52" t="s">
        <v>53</v>
      </c>
    </row>
    <row r="53" spans="1:9" x14ac:dyDescent="0.3">
      <c r="A53" s="136" t="s">
        <v>2</v>
      </c>
      <c r="B53" s="152" t="s">
        <v>47</v>
      </c>
      <c r="C53" s="154" t="s">
        <v>45</v>
      </c>
      <c r="D53" s="155"/>
      <c r="E53" s="148"/>
      <c r="F53" s="156" t="s">
        <v>6</v>
      </c>
    </row>
    <row r="54" spans="1:9" x14ac:dyDescent="0.3">
      <c r="A54" s="137"/>
      <c r="B54" s="153"/>
      <c r="C54" s="8" t="s">
        <v>25</v>
      </c>
      <c r="D54" s="17" t="s">
        <v>48</v>
      </c>
      <c r="E54" s="7" t="s">
        <v>21</v>
      </c>
      <c r="F54" s="147"/>
    </row>
    <row r="55" spans="1:9" x14ac:dyDescent="0.3">
      <c r="A55" s="27" t="s">
        <v>3</v>
      </c>
      <c r="B55" s="5">
        <f t="shared" ref="B55:B66" si="11">SUM(C55:D55)</f>
        <v>0</v>
      </c>
      <c r="C55" s="4"/>
      <c r="D55" s="3"/>
      <c r="E55" s="2"/>
      <c r="F55" s="97"/>
    </row>
    <row r="56" spans="1:9" x14ac:dyDescent="0.3">
      <c r="A56" s="27" t="s">
        <v>18</v>
      </c>
      <c r="B56" s="5">
        <f t="shared" si="11"/>
        <v>0</v>
      </c>
      <c r="C56" s="4"/>
      <c r="D56" s="3"/>
      <c r="E56" s="2"/>
      <c r="F56" s="1"/>
    </row>
    <row r="57" spans="1:9" x14ac:dyDescent="0.3">
      <c r="A57" s="27" t="s">
        <v>16</v>
      </c>
      <c r="B57" s="86">
        <f t="shared" si="11"/>
        <v>0</v>
      </c>
      <c r="C57" s="4"/>
      <c r="D57" s="3"/>
      <c r="E57" s="2"/>
      <c r="F57" s="65"/>
    </row>
    <row r="58" spans="1:9" x14ac:dyDescent="0.3">
      <c r="A58" s="27" t="s">
        <v>11</v>
      </c>
      <c r="B58" s="86">
        <f t="shared" si="11"/>
        <v>0</v>
      </c>
      <c r="C58" s="4"/>
      <c r="D58" s="3"/>
      <c r="E58" s="2"/>
      <c r="F58" s="1"/>
    </row>
    <row r="59" spans="1:9" x14ac:dyDescent="0.3">
      <c r="A59" s="27" t="s">
        <v>13</v>
      </c>
      <c r="B59" s="86">
        <f t="shared" si="11"/>
        <v>0</v>
      </c>
      <c r="C59" s="85"/>
      <c r="D59" s="84"/>
      <c r="E59" s="2"/>
      <c r="F59" s="1"/>
    </row>
    <row r="60" spans="1:9" x14ac:dyDescent="0.3">
      <c r="A60" s="27" t="s">
        <v>1</v>
      </c>
      <c r="B60" s="86">
        <f t="shared" si="11"/>
        <v>0</v>
      </c>
      <c r="C60" s="4"/>
      <c r="D60" s="3"/>
      <c r="E60" s="2"/>
      <c r="F60" s="1"/>
    </row>
    <row r="61" spans="1:9" x14ac:dyDescent="0.3">
      <c r="A61" s="27" t="s">
        <v>5</v>
      </c>
      <c r="B61" s="86">
        <f t="shared" si="11"/>
        <v>0</v>
      </c>
      <c r="C61" s="4"/>
      <c r="D61" s="3"/>
      <c r="E61" s="2"/>
      <c r="F61" s="97"/>
    </row>
    <row r="62" spans="1:9" x14ac:dyDescent="0.3">
      <c r="A62" s="27" t="s">
        <v>4</v>
      </c>
      <c r="B62" s="86">
        <f t="shared" si="11"/>
        <v>0</v>
      </c>
      <c r="C62" s="4"/>
      <c r="D62" s="3"/>
      <c r="E62" s="2"/>
      <c r="F62" s="1"/>
    </row>
    <row r="63" spans="1:9" x14ac:dyDescent="0.3">
      <c r="A63" s="27" t="s">
        <v>23</v>
      </c>
      <c r="B63" s="86">
        <f t="shared" si="11"/>
        <v>0</v>
      </c>
      <c r="C63" s="4"/>
      <c r="D63" s="3"/>
      <c r="E63" s="2"/>
      <c r="F63" s="1"/>
    </row>
    <row r="64" spans="1:9" x14ac:dyDescent="0.3">
      <c r="A64" s="27" t="s">
        <v>24</v>
      </c>
      <c r="B64" s="86">
        <f t="shared" si="11"/>
        <v>0</v>
      </c>
      <c r="C64" s="4"/>
      <c r="D64" s="3"/>
      <c r="E64" s="2"/>
      <c r="F64" s="1"/>
    </row>
    <row r="65" spans="1:6" x14ac:dyDescent="0.3">
      <c r="A65" s="27" t="s">
        <v>14</v>
      </c>
      <c r="B65" s="86">
        <f t="shared" si="11"/>
        <v>0</v>
      </c>
      <c r="C65" s="4"/>
      <c r="D65" s="3"/>
      <c r="E65" s="2"/>
      <c r="F65" s="1"/>
    </row>
    <row r="66" spans="1:6" x14ac:dyDescent="0.3">
      <c r="A66" s="41" t="s">
        <v>12</v>
      </c>
      <c r="B66" s="86">
        <f t="shared" si="11"/>
        <v>0</v>
      </c>
      <c r="C66" s="32"/>
      <c r="D66" s="33"/>
      <c r="E66" s="35"/>
      <c r="F66" s="28"/>
    </row>
    <row r="67" spans="1:6" x14ac:dyDescent="0.3">
      <c r="A67" s="36" t="s">
        <v>27</v>
      </c>
      <c r="B67" s="40">
        <f>SUM(B55:B66)</f>
        <v>0</v>
      </c>
      <c r="C67" s="39">
        <f>SUM(C55:C66)</f>
        <v>0</v>
      </c>
      <c r="D67" s="37">
        <f>SUM(D55:D66)</f>
        <v>0</v>
      </c>
      <c r="E67" s="37"/>
      <c r="F67" s="38"/>
    </row>
  </sheetData>
  <mergeCells count="19">
    <mergeCell ref="A53:A54"/>
    <mergeCell ref="B53:B54"/>
    <mergeCell ref="C53:E53"/>
    <mergeCell ref="F53:F54"/>
    <mergeCell ref="A37:A38"/>
    <mergeCell ref="B37:B38"/>
    <mergeCell ref="C37:E37"/>
    <mergeCell ref="F37:H37"/>
    <mergeCell ref="I37:I38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18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55</cp:revision>
  <cp:lastPrinted>2023-05-11T07:49:24Z</cp:lastPrinted>
  <dcterms:created xsi:type="dcterms:W3CDTF">2022-02-08T01:25:51Z</dcterms:created>
  <dcterms:modified xsi:type="dcterms:W3CDTF">2024-09-02T01:13:11Z</dcterms:modified>
  <cp:version>1200.0100.01</cp:version>
</cp:coreProperties>
</file>