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 이용자 통계\"/>
    </mc:Choice>
  </mc:AlternateContent>
  <xr:revisionPtr revIDLastSave="0" documentId="13_ncr:1_{B1E88F30-1393-4133-9FB7-F51C959B71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9" i="1" l="1"/>
  <c r="B20" i="1"/>
  <c r="K10" i="1"/>
  <c r="D12" i="5"/>
  <c r="E12" i="2"/>
  <c r="H12" i="2"/>
  <c r="E13" i="2"/>
  <c r="H13" i="2"/>
  <c r="E14" i="2"/>
  <c r="H14" i="2"/>
  <c r="E15" i="2"/>
  <c r="H15" i="2"/>
  <c r="E16" i="2"/>
  <c r="H16" i="2"/>
  <c r="B17" i="2"/>
  <c r="E17" i="2"/>
  <c r="H17" i="2"/>
  <c r="E18" i="2"/>
  <c r="H18" i="2"/>
  <c r="E19" i="2"/>
  <c r="B19" i="2" s="1"/>
  <c r="H19" i="2"/>
  <c r="E20" i="2"/>
  <c r="H20" i="2"/>
  <c r="B20" i="2" s="1"/>
  <c r="E21" i="2"/>
  <c r="B21" i="2" s="1"/>
  <c r="H21" i="2"/>
  <c r="E22" i="2"/>
  <c r="H22" i="2"/>
  <c r="E23" i="2"/>
  <c r="B23" i="2" s="1"/>
  <c r="H23" i="2"/>
  <c r="B30" i="2"/>
  <c r="B31" i="2"/>
  <c r="B32" i="2"/>
  <c r="B33" i="2"/>
  <c r="B34" i="2"/>
  <c r="B35" i="2"/>
  <c r="B36" i="2"/>
  <c r="B37" i="2"/>
  <c r="B38" i="2"/>
  <c r="B39" i="2"/>
  <c r="B40" i="2"/>
  <c r="B41" i="2"/>
  <c r="D21" i="5"/>
  <c r="G16" i="6"/>
  <c r="E28" i="6"/>
  <c r="B12" i="2" l="1"/>
  <c r="B15" i="2"/>
  <c r="B13" i="2"/>
  <c r="B22" i="2"/>
  <c r="B18" i="2"/>
  <c r="B14" i="2"/>
  <c r="B16" i="2"/>
  <c r="F16" i="6"/>
  <c r="B10" i="1" l="1"/>
  <c r="B14" i="1" l="1"/>
  <c r="H11" i="4" l="1"/>
  <c r="H12" i="4"/>
  <c r="H13" i="4"/>
  <c r="H15" i="4"/>
  <c r="H16" i="4"/>
  <c r="H17" i="4"/>
  <c r="H18" i="4"/>
  <c r="H19" i="4"/>
  <c r="H20" i="4"/>
  <c r="H21" i="4"/>
  <c r="H10" i="4"/>
  <c r="E11" i="4"/>
  <c r="E12" i="4"/>
  <c r="E13" i="4"/>
  <c r="E14" i="4"/>
  <c r="B14" i="4" s="1"/>
  <c r="E15" i="4"/>
  <c r="B15" i="4" s="1"/>
  <c r="E16" i="4"/>
  <c r="E17" i="4"/>
  <c r="E18" i="4"/>
  <c r="B18" i="4" s="1"/>
  <c r="E19" i="4"/>
  <c r="E20" i="4"/>
  <c r="E21" i="4"/>
  <c r="B21" i="4" s="1"/>
  <c r="E10" i="4"/>
  <c r="E20" i="3"/>
  <c r="D19" i="5"/>
  <c r="D18" i="5"/>
  <c r="D22" i="4"/>
  <c r="F22" i="4"/>
  <c r="G22" i="4"/>
  <c r="C22" i="4"/>
  <c r="H12" i="3"/>
  <c r="H13" i="3"/>
  <c r="H14" i="3"/>
  <c r="H15" i="3"/>
  <c r="H16" i="3"/>
  <c r="B19" i="4" l="1"/>
  <c r="B20" i="4"/>
  <c r="B17" i="4"/>
  <c r="B16" i="4"/>
  <c r="B13" i="4"/>
  <c r="B12" i="4"/>
  <c r="B11" i="4"/>
  <c r="H22" i="4"/>
  <c r="B10" i="4"/>
  <c r="E22" i="4"/>
  <c r="D10" i="5"/>
  <c r="B22" i="4" l="1"/>
  <c r="C24" i="2"/>
  <c r="D24" i="2"/>
  <c r="F24" i="2"/>
  <c r="G24" i="2"/>
  <c r="I24" i="2"/>
  <c r="C22" i="5" l="1"/>
  <c r="E22" i="5"/>
  <c r="C23" i="3"/>
  <c r="D23" i="3"/>
  <c r="F23" i="3"/>
  <c r="G23" i="3"/>
  <c r="F19" i="5" l="1"/>
  <c r="B19" i="5" s="1"/>
  <c r="E9" i="1" l="1"/>
  <c r="B9" i="1" s="1"/>
  <c r="C42" i="2" l="1"/>
  <c r="D42" i="2"/>
  <c r="E42" i="2"/>
  <c r="E15" i="3" l="1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15" i="3" l="1"/>
  <c r="F14" i="5" l="1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B21" i="5" s="1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20" i="5" l="1"/>
  <c r="D22" i="5"/>
  <c r="E24" i="2"/>
  <c r="F22" i="5"/>
  <c r="H24" i="2"/>
  <c r="H23" i="3"/>
  <c r="B12" i="5"/>
  <c r="B11" i="5"/>
  <c r="B10" i="5"/>
  <c r="B13" i="5"/>
  <c r="B18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<sst xmlns="http://schemas.openxmlformats.org/spreadsheetml/2006/main" count="338" uniqueCount="113">
  <si>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</si>
  <si>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</si>
  <si>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</si>
  <si>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</si>
  <si>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</si>
  <si>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</si>
  <si>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</si>
  <si>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</si>
  <si>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</si>
  <si>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</si>
  <si>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</si>
  <si>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</si>
  <si>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</si>
  <si>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</si>
  <si>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</si>
  <si>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</si>
  <si>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</si>
  <si>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</si>
  <si>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</si>
  <si>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</si>
  <si>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</si>
  <si>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</si>
  <si>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</si>
  <si>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</si>
  <si>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</si>
  <si>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</si>
  <si>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</si>
  <si>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</si>
  <si>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</si>
  <si>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</si>
  <si>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</si>
  <si>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</si>
  <si>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</si>
  <si>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</si>
  <si>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</si>
  <si>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</si>
  <si>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</si>
  <si>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</si>
  <si>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</si>
  <si>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</si>
  <si>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</si>
  <si>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</si>
  <si>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</si>
  <si>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</si>
  <si>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</si>
  <si>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</si>
  <si>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</si>
  <si>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</si>
  <si>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</si>
  <si>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</si>
  <si>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</si>
  <si>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</si>
  <si>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</si>
  <si>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</si>
  <si>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</si>
  <si>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</si>
  <si>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</si>
  <si>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</si>
  <si>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</si>
  <si>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</si>
  <si>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</si>
  <si>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</si>
  <si>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</si>
  <si>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</si>
  <si>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</si>
  <si>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</si>
  <si>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</si>
  <si>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</si>
  <si>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</si>
  <si>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</si>
  <si>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</si>
  <si>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</si>
  <si>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</si>
  <si>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</si>
  <si>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</si>
  <si>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</si>
  <si>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</si>
  <si>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</si>
  <si>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</si>
  <si>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</si>
  <si>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</si>
  <si>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</si>
  <si>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</si>
  <si>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</si>
  <si>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</si>
  <si>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</si>
  <si>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</si>
  <si>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</si>
  <si>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</si>
  <si>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</si>
  <si>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</si>
  <si>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</si>
  <si>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</si>
  <si>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</si>
  <si>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</si>
  <si>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</si>
  <si>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</si>
  <si>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</si>
  <si>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</si>
  <si>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</si>
  <si>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</si>
  <si>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</si>
  <si>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</si>
  <si>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</si>
  <si>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</si>
  <si>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 xml:space="preserve"> 디지털열람실 이용통계</t>
    <phoneticPr fontId="25" type="noConversion"/>
  </si>
  <si>
    <t>(2026. 1.1. ~ 2026. 1. 31.)</t>
    <phoneticPr fontId="25" type="noConversion"/>
  </si>
  <si>
    <t>1월  통계</t>
    <phoneticPr fontId="25" type="noConversion"/>
  </si>
  <si>
    <t>2026년계</t>
    <phoneticPr fontId="25" type="noConversion"/>
  </si>
  <si>
    <t>1월 합계</t>
    <phoneticPr fontId="25" type="noConversion"/>
  </si>
  <si>
    <t>(2026. 1.1. ~ 2026. 12. 31.)</t>
    <phoneticPr fontId="25" type="noConversion"/>
  </si>
  <si>
    <t>2026년 총계</t>
    <phoneticPr fontId="25" type="noConversion"/>
  </si>
  <si>
    <t>제1,2열람실 이용 통계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</si>
</sst>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2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2" borderId="20" xfId="11" applyFont="1" applyFill="1" applyBorder="1" applyAlignment="1" applyProtection="1">
      <alignment horizontal="right" vertical="center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41" fontId="36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6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41" fontId="36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45" applyFont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96" t="s">
        <v>81</v>
      </c>
      <c r="B2" s="296"/>
      <c r="C2" s="296"/>
      <c r="D2" s="296"/>
      <c r="E2" s="296"/>
      <c r="F2" s="296"/>
      <c r="G2" s="296"/>
      <c r="H2" s="296"/>
      <c r="I2" s="296"/>
      <c r="J2" s="296"/>
    </row>
    <row r="3" spans="1:17" s="2" customFormat="1" ht="20.25" x14ac:dyDescent="0.3">
      <c r="A3" s="297" t="s">
        <v>106</v>
      </c>
      <c r="B3" s="297"/>
      <c r="C3" s="297"/>
      <c r="D3" s="297"/>
      <c r="E3" s="297"/>
      <c r="F3" s="297"/>
      <c r="G3" s="297"/>
      <c r="H3" s="297"/>
      <c r="I3" s="297"/>
      <c r="J3" s="297"/>
    </row>
    <row r="4" spans="1:17" x14ac:dyDescent="0.3">
      <c r="A4" s="210"/>
      <c r="B4" s="210"/>
    </row>
    <row r="5" spans="1:17" ht="39.75" customHeight="1" x14ac:dyDescent="0.3">
      <c r="A5" s="6" t="s">
        <v>80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6"/>
      <c r="J6" s="295" t="s">
        <v>83</v>
      </c>
      <c r="K6" s="295"/>
    </row>
    <row r="7" spans="1:17" ht="22.5" customHeight="1" x14ac:dyDescent="0.3">
      <c r="A7" s="298" t="s">
        <v>31</v>
      </c>
      <c r="B7" s="280" t="s">
        <v>44</v>
      </c>
      <c r="C7" s="280" t="s">
        <v>4</v>
      </c>
      <c r="D7" s="280"/>
      <c r="E7" s="280"/>
      <c r="F7" s="280" t="s">
        <v>21</v>
      </c>
      <c r="G7" s="280"/>
      <c r="H7" s="280"/>
      <c r="I7" s="280" t="s">
        <v>24</v>
      </c>
      <c r="J7" s="280" t="s">
        <v>22</v>
      </c>
      <c r="K7" s="293" t="s">
        <v>102</v>
      </c>
    </row>
    <row r="8" spans="1:17" ht="22.5" customHeight="1" x14ac:dyDescent="0.3">
      <c r="A8" s="299"/>
      <c r="B8" s="300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00"/>
      <c r="J8" s="300"/>
      <c r="K8" s="294"/>
    </row>
    <row r="9" spans="1:17" s="2" customFormat="1" ht="22.5" customHeight="1" x14ac:dyDescent="0.3">
      <c r="A9" s="46" t="s">
        <v>107</v>
      </c>
      <c r="B9" s="229">
        <f>E9+H9+I9+J9+K9</f>
        <v>7757</v>
      </c>
      <c r="C9" s="240">
        <v>420</v>
      </c>
      <c r="D9" s="240">
        <v>2897</v>
      </c>
      <c r="E9" s="241">
        <f>C9+D9</f>
        <v>3317</v>
      </c>
      <c r="F9" s="229">
        <v>341</v>
      </c>
      <c r="G9" s="229">
        <v>2242</v>
      </c>
      <c r="H9" s="242">
        <f>F9+G9</f>
        <v>2583</v>
      </c>
      <c r="I9" s="229">
        <v>389</v>
      </c>
      <c r="J9" s="243">
        <v>1447</v>
      </c>
      <c r="K9" s="272">
        <v>21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47" t="s">
        <v>108</v>
      </c>
      <c r="B10" s="248">
        <f>E10+H10+J10+I10+K10</f>
        <v>7757</v>
      </c>
      <c r="C10" s="249">
        <v>420</v>
      </c>
      <c r="D10" s="249">
        <v>2897</v>
      </c>
      <c r="E10" s="250">
        <v>3317</v>
      </c>
      <c r="F10" s="276">
        <v>341</v>
      </c>
      <c r="G10" s="276">
        <v>2242</v>
      </c>
      <c r="H10" s="248">
        <v>2583</v>
      </c>
      <c r="I10" s="275">
        <v>389</v>
      </c>
      <c r="J10" s="251">
        <v>1447</v>
      </c>
      <c r="K10" s="252">
        <f>K9</f>
        <v>21</v>
      </c>
      <c r="M10" s="8"/>
      <c r="N10" s="5"/>
      <c r="O10" s="5"/>
      <c r="P10" s="5"/>
      <c r="Q10" s="5"/>
    </row>
    <row r="11" spans="1:17" ht="38.25" customHeight="1" x14ac:dyDescent="0.3">
      <c r="A11" s="7" t="s">
        <v>84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83</v>
      </c>
    </row>
    <row r="13" spans="1:17" ht="20.25" customHeight="1" x14ac:dyDescent="0.3">
      <c r="A13" s="218" t="s">
        <v>31</v>
      </c>
      <c r="B13" s="217" t="s">
        <v>44</v>
      </c>
      <c r="C13" s="280" t="s">
        <v>56</v>
      </c>
      <c r="D13" s="280"/>
      <c r="E13" s="280"/>
      <c r="F13" s="280" t="s">
        <v>54</v>
      </c>
      <c r="G13" s="280"/>
      <c r="H13" s="280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109</v>
      </c>
      <c r="B14" s="273">
        <f>SUM(C14:I14)</f>
        <v>65</v>
      </c>
      <c r="C14" s="287">
        <v>45</v>
      </c>
      <c r="D14" s="288"/>
      <c r="E14" s="289"/>
      <c r="F14" s="287">
        <v>11</v>
      </c>
      <c r="G14" s="288"/>
      <c r="H14" s="289"/>
      <c r="I14" s="273">
        <v>9</v>
      </c>
      <c r="J14" s="274"/>
      <c r="K14" s="227"/>
    </row>
    <row r="15" spans="1:17" ht="22.5" customHeight="1" thickBot="1" x14ac:dyDescent="0.35">
      <c r="A15" s="253" t="s">
        <v>108</v>
      </c>
      <c r="B15" s="254">
        <v>65</v>
      </c>
      <c r="C15" s="290">
        <v>45</v>
      </c>
      <c r="D15" s="291"/>
      <c r="E15" s="292"/>
      <c r="F15" s="290">
        <v>11</v>
      </c>
      <c r="G15" s="291"/>
      <c r="H15" s="292"/>
      <c r="I15" s="254">
        <v>9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72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82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80" t="s">
        <v>56</v>
      </c>
      <c r="D19" s="280"/>
      <c r="E19" s="280"/>
      <c r="F19" s="280" t="s">
        <v>54</v>
      </c>
      <c r="G19" s="280"/>
      <c r="H19" s="280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109</v>
      </c>
      <c r="B20" s="237">
        <f>C20+F20+I20</f>
        <v>3908</v>
      </c>
      <c r="C20" s="281">
        <v>2833</v>
      </c>
      <c r="D20" s="282"/>
      <c r="E20" s="283"/>
      <c r="F20" s="284">
        <v>242</v>
      </c>
      <c r="G20" s="285"/>
      <c r="H20" s="286"/>
      <c r="I20" s="238">
        <v>833</v>
      </c>
      <c r="J20" s="239"/>
      <c r="N20" s="5"/>
      <c r="O20" s="5"/>
      <c r="P20" s="5"/>
      <c r="Q20" s="5"/>
    </row>
    <row r="21" spans="1:17" ht="22.5" customHeight="1" thickBot="1" x14ac:dyDescent="0.35">
      <c r="A21" s="253" t="s">
        <v>108</v>
      </c>
      <c r="B21" s="255">
        <v>3908</v>
      </c>
      <c r="C21" s="277">
        <v>2833</v>
      </c>
      <c r="D21" s="278"/>
      <c r="E21" s="279"/>
      <c r="F21" s="277">
        <v>242</v>
      </c>
      <c r="G21" s="278"/>
      <c r="H21" s="279"/>
      <c r="I21" s="256">
        <v>833</v>
      </c>
      <c r="J21" s="221"/>
      <c r="K21" s="210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96" t="s">
        <v>104</v>
      </c>
      <c r="B1" s="296"/>
      <c r="C1" s="296"/>
      <c r="D1" s="296"/>
      <c r="E1" s="296"/>
      <c r="F1" s="296"/>
      <c r="G1" s="296"/>
      <c r="H1" s="296"/>
      <c r="I1" s="296"/>
      <c r="J1" s="9"/>
      <c r="K1" s="109"/>
    </row>
    <row r="2" spans="1:11" ht="20.25" x14ac:dyDescent="0.3">
      <c r="A2" s="297" t="s">
        <v>106</v>
      </c>
      <c r="B2" s="297"/>
      <c r="C2" s="297"/>
      <c r="D2" s="297"/>
      <c r="E2" s="297"/>
      <c r="F2" s="297"/>
      <c r="G2" s="297"/>
      <c r="H2" s="297"/>
      <c r="I2" s="297"/>
      <c r="J2" s="297"/>
      <c r="K2" s="110"/>
    </row>
    <row r="3" spans="1:11" ht="17.25" thickBot="1" x14ac:dyDescent="0.35"/>
    <row r="4" spans="1:11" x14ac:dyDescent="0.3">
      <c r="A4" s="311" t="s">
        <v>86</v>
      </c>
      <c r="B4" s="314" t="s">
        <v>94</v>
      </c>
      <c r="C4" s="314"/>
      <c r="D4" s="314"/>
      <c r="E4" s="314"/>
      <c r="F4" s="314"/>
      <c r="G4" s="314"/>
      <c r="H4" s="314"/>
      <c r="I4" s="315"/>
    </row>
    <row r="5" spans="1:11" x14ac:dyDescent="0.3">
      <c r="A5" s="312"/>
      <c r="B5" s="316" t="s">
        <v>101</v>
      </c>
      <c r="C5" s="316"/>
      <c r="D5" s="316"/>
      <c r="E5" s="316"/>
      <c r="F5" s="316"/>
      <c r="G5" s="316"/>
      <c r="H5" s="316"/>
      <c r="I5" s="317"/>
    </row>
    <row r="6" spans="1:11" ht="17.25" thickBot="1" x14ac:dyDescent="0.35">
      <c r="A6" s="313"/>
      <c r="B6" s="318" t="s">
        <v>98</v>
      </c>
      <c r="C6" s="318"/>
      <c r="D6" s="318"/>
      <c r="E6" s="318"/>
      <c r="F6" s="318"/>
      <c r="G6" s="318"/>
      <c r="H6" s="318"/>
      <c r="I6" s="319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75</v>
      </c>
      <c r="I9" s="25"/>
      <c r="J9" s="26"/>
    </row>
    <row r="10" spans="1:11" x14ac:dyDescent="0.3">
      <c r="A10" s="301" t="s">
        <v>59</v>
      </c>
      <c r="B10" s="307" t="s">
        <v>17</v>
      </c>
      <c r="C10" s="305" t="s">
        <v>0</v>
      </c>
      <c r="D10" s="308"/>
      <c r="E10" s="308"/>
      <c r="F10" s="308" t="s">
        <v>37</v>
      </c>
      <c r="G10" s="308"/>
      <c r="H10" s="308"/>
      <c r="I10" s="309" t="s">
        <v>43</v>
      </c>
    </row>
    <row r="11" spans="1:11" x14ac:dyDescent="0.3">
      <c r="A11" s="302"/>
      <c r="B11" s="304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0"/>
    </row>
    <row r="12" spans="1:11" x14ac:dyDescent="0.3">
      <c r="A12" s="257" t="s">
        <v>67</v>
      </c>
      <c r="B12" s="173">
        <f>SUM(E12,H12)</f>
        <v>3317</v>
      </c>
      <c r="C12" s="198">
        <v>366</v>
      </c>
      <c r="D12" s="190">
        <v>54</v>
      </c>
      <c r="E12" s="98">
        <f>SUM(C12:D12)</f>
        <v>420</v>
      </c>
      <c r="F12" s="192">
        <v>1941</v>
      </c>
      <c r="G12" s="192">
        <v>956</v>
      </c>
      <c r="H12" s="98">
        <f>SUM(F12:G12)</f>
        <v>2897</v>
      </c>
      <c r="I12" s="100"/>
    </row>
    <row r="13" spans="1:11" x14ac:dyDescent="0.3">
      <c r="A13" s="257" t="s">
        <v>33</v>
      </c>
      <c r="B13" s="173">
        <f t="shared" ref="B13:B18" si="0">E13+H13</f>
        <v>0</v>
      </c>
      <c r="C13" s="97"/>
      <c r="D13" s="99"/>
      <c r="E13" s="98">
        <f t="shared" ref="E13:E23" si="1">SUM(C13:D13)</f>
        <v>0</v>
      </c>
      <c r="F13" s="99"/>
      <c r="G13" s="99"/>
      <c r="H13" s="98">
        <f>F13+G13</f>
        <v>0</v>
      </c>
      <c r="I13" s="100"/>
    </row>
    <row r="14" spans="1:11" x14ac:dyDescent="0.3">
      <c r="A14" s="257" t="s">
        <v>48</v>
      </c>
      <c r="B14" s="173">
        <f t="shared" si="0"/>
        <v>0</v>
      </c>
      <c r="C14" s="198"/>
      <c r="D14" s="190"/>
      <c r="E14" s="98">
        <f t="shared" si="1"/>
        <v>0</v>
      </c>
      <c r="F14" s="192"/>
      <c r="G14" s="192"/>
      <c r="H14" s="98">
        <f>F14+G14</f>
        <v>0</v>
      </c>
      <c r="I14" s="100"/>
    </row>
    <row r="15" spans="1:11" x14ac:dyDescent="0.3">
      <c r="A15" s="257" t="s">
        <v>51</v>
      </c>
      <c r="B15" s="179">
        <f t="shared" si="0"/>
        <v>0</v>
      </c>
      <c r="C15" s="180"/>
      <c r="D15" s="99"/>
      <c r="E15" s="98">
        <f t="shared" si="1"/>
        <v>0</v>
      </c>
      <c r="F15" s="99"/>
      <c r="G15" s="99"/>
      <c r="H15" s="98">
        <f>F15+G15</f>
        <v>0</v>
      </c>
      <c r="I15" s="100"/>
    </row>
    <row r="16" spans="1:11" x14ac:dyDescent="0.3">
      <c r="A16" s="257" t="s">
        <v>41</v>
      </c>
      <c r="B16" s="188">
        <f t="shared" si="0"/>
        <v>0</v>
      </c>
      <c r="C16" s="189"/>
      <c r="D16" s="190"/>
      <c r="E16" s="98">
        <f t="shared" si="1"/>
        <v>0</v>
      </c>
      <c r="F16" s="192"/>
      <c r="G16" s="192"/>
      <c r="H16" s="191">
        <f>F16+G16</f>
        <v>0</v>
      </c>
      <c r="I16" s="100"/>
    </row>
    <row r="17" spans="1:9" x14ac:dyDescent="0.3">
      <c r="A17" s="257" t="s">
        <v>57</v>
      </c>
      <c r="B17" s="188">
        <f t="shared" si="0"/>
        <v>0</v>
      </c>
      <c r="C17" s="197"/>
      <c r="D17" s="190"/>
      <c r="E17" s="98">
        <f t="shared" si="1"/>
        <v>0</v>
      </c>
      <c r="F17" s="192"/>
      <c r="G17" s="192"/>
      <c r="H17" s="191">
        <f t="shared" ref="H17:H23" si="2">F17+G17</f>
        <v>0</v>
      </c>
      <c r="I17" s="100"/>
    </row>
    <row r="18" spans="1:9" x14ac:dyDescent="0.3">
      <c r="A18" s="257" t="s">
        <v>45</v>
      </c>
      <c r="B18" s="188">
        <f t="shared" si="0"/>
        <v>0</v>
      </c>
      <c r="C18" s="197"/>
      <c r="D18" s="190"/>
      <c r="E18" s="98">
        <f>SUM(C18:D18)</f>
        <v>0</v>
      </c>
      <c r="F18" s="192"/>
      <c r="G18" s="192"/>
      <c r="H18" s="191">
        <f t="shared" si="2"/>
        <v>0</v>
      </c>
      <c r="I18" s="100"/>
    </row>
    <row r="19" spans="1:9" x14ac:dyDescent="0.3">
      <c r="A19" s="257" t="s">
        <v>52</v>
      </c>
      <c r="B19" s="188">
        <f t="shared" ref="B19:B23" si="3">E19+H19</f>
        <v>0</v>
      </c>
      <c r="C19" s="197"/>
      <c r="D19" s="190"/>
      <c r="E19" s="98">
        <f t="shared" si="1"/>
        <v>0</v>
      </c>
      <c r="F19" s="192"/>
      <c r="G19" s="192"/>
      <c r="H19" s="191">
        <f t="shared" si="2"/>
        <v>0</v>
      </c>
      <c r="I19" s="100"/>
    </row>
    <row r="20" spans="1:9" x14ac:dyDescent="0.3">
      <c r="A20" s="257" t="s">
        <v>34</v>
      </c>
      <c r="B20" s="188">
        <f t="shared" si="3"/>
        <v>0</v>
      </c>
      <c r="C20" s="101"/>
      <c r="D20" s="99"/>
      <c r="E20" s="98">
        <f t="shared" si="1"/>
        <v>0</v>
      </c>
      <c r="F20" s="99"/>
      <c r="G20" s="99"/>
      <c r="H20" s="191">
        <f t="shared" si="2"/>
        <v>0</v>
      </c>
      <c r="I20" s="100"/>
    </row>
    <row r="21" spans="1:9" x14ac:dyDescent="0.3">
      <c r="A21" s="257" t="s">
        <v>53</v>
      </c>
      <c r="B21" s="188">
        <f>E21+H21</f>
        <v>0</v>
      </c>
      <c r="C21" s="101"/>
      <c r="D21" s="99"/>
      <c r="E21" s="98">
        <f t="shared" si="1"/>
        <v>0</v>
      </c>
      <c r="F21" s="99"/>
      <c r="G21" s="99"/>
      <c r="H21" s="191">
        <f>F21+G21</f>
        <v>0</v>
      </c>
      <c r="I21" s="100"/>
    </row>
    <row r="22" spans="1:9" x14ac:dyDescent="0.3">
      <c r="A22" s="257" t="s">
        <v>47</v>
      </c>
      <c r="B22" s="188">
        <f t="shared" si="3"/>
        <v>0</v>
      </c>
      <c r="C22" s="228"/>
      <c r="D22" s="203"/>
      <c r="E22" s="98">
        <f t="shared" si="1"/>
        <v>0</v>
      </c>
      <c r="F22" s="203"/>
      <c r="G22" s="203"/>
      <c r="H22" s="191">
        <f t="shared" si="2"/>
        <v>0</v>
      </c>
      <c r="I22" s="100"/>
    </row>
    <row r="23" spans="1:9" x14ac:dyDescent="0.3">
      <c r="A23" s="257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58" t="s">
        <v>111</v>
      </c>
      <c r="B24" s="259">
        <f>SUM(B12:B23)</f>
        <v>3317</v>
      </c>
      <c r="C24" s="259">
        <f t="shared" ref="C24:I24" si="4">SUM(C12:C23)</f>
        <v>366</v>
      </c>
      <c r="D24" s="259">
        <f t="shared" si="4"/>
        <v>54</v>
      </c>
      <c r="E24" s="259">
        <f t="shared" si="4"/>
        <v>420</v>
      </c>
      <c r="F24" s="259">
        <f t="shared" si="4"/>
        <v>1941</v>
      </c>
      <c r="G24" s="259">
        <f t="shared" si="4"/>
        <v>956</v>
      </c>
      <c r="H24" s="259">
        <f t="shared" si="4"/>
        <v>2897</v>
      </c>
      <c r="I24" s="260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91</v>
      </c>
    </row>
    <row r="28" spans="1:9" x14ac:dyDescent="0.3">
      <c r="A28" s="301" t="s">
        <v>59</v>
      </c>
      <c r="B28" s="303" t="s">
        <v>25</v>
      </c>
      <c r="C28" s="305" t="s">
        <v>19</v>
      </c>
      <c r="D28" s="306"/>
      <c r="E28" s="306"/>
      <c r="F28" s="303" t="s">
        <v>43</v>
      </c>
    </row>
    <row r="29" spans="1:9" x14ac:dyDescent="0.3">
      <c r="A29" s="302"/>
      <c r="B29" s="304"/>
      <c r="C29" s="72" t="s">
        <v>56</v>
      </c>
      <c r="D29" s="37" t="s">
        <v>58</v>
      </c>
      <c r="E29" s="38" t="s">
        <v>49</v>
      </c>
      <c r="F29" s="304"/>
    </row>
    <row r="30" spans="1:9" x14ac:dyDescent="0.3">
      <c r="A30" s="257" t="s">
        <v>67</v>
      </c>
      <c r="B30" s="236">
        <f>C30+D30+E30</f>
        <v>3908</v>
      </c>
      <c r="C30" s="198">
        <v>2833</v>
      </c>
      <c r="D30" s="190">
        <v>242</v>
      </c>
      <c r="E30" s="192">
        <v>833</v>
      </c>
      <c r="F30" s="100"/>
    </row>
    <row r="31" spans="1:9" x14ac:dyDescent="0.3">
      <c r="A31" s="257" t="s">
        <v>33</v>
      </c>
      <c r="B31" s="236">
        <f>C31+D31+E31</f>
        <v>0</v>
      </c>
      <c r="C31" s="213"/>
      <c r="D31" s="203"/>
      <c r="E31" s="203"/>
      <c r="F31" s="19"/>
    </row>
    <row r="32" spans="1:9" x14ac:dyDescent="0.3">
      <c r="A32" s="257" t="s">
        <v>48</v>
      </c>
      <c r="B32" s="173">
        <f>C32+D32+E32</f>
        <v>0</v>
      </c>
      <c r="C32" s="194"/>
      <c r="D32" s="195"/>
      <c r="E32" s="196"/>
      <c r="F32" s="19"/>
    </row>
    <row r="33" spans="1:7" x14ac:dyDescent="0.3">
      <c r="A33" s="257" t="s">
        <v>51</v>
      </c>
      <c r="B33" s="179">
        <f>C33+D33+E33</f>
        <v>0</v>
      </c>
      <c r="C33" s="97"/>
      <c r="D33" s="99"/>
      <c r="E33" s="99"/>
      <c r="F33" s="19"/>
    </row>
    <row r="34" spans="1:7" x14ac:dyDescent="0.3">
      <c r="A34" s="257" t="s">
        <v>41</v>
      </c>
      <c r="B34" s="193">
        <f>C34+D34+E34</f>
        <v>0</v>
      </c>
      <c r="C34" s="194"/>
      <c r="D34" s="195"/>
      <c r="E34" s="196"/>
      <c r="F34" s="19"/>
    </row>
    <row r="35" spans="1:7" x14ac:dyDescent="0.3">
      <c r="A35" s="257" t="s">
        <v>57</v>
      </c>
      <c r="B35" s="193">
        <f t="shared" ref="B35:B38" si="5">C35+D35+E35</f>
        <v>0</v>
      </c>
      <c r="C35" s="198"/>
      <c r="D35" s="190"/>
      <c r="E35" s="192"/>
      <c r="F35" s="19"/>
    </row>
    <row r="36" spans="1:7" x14ac:dyDescent="0.3">
      <c r="A36" s="257" t="s">
        <v>45</v>
      </c>
      <c r="B36" s="193">
        <f t="shared" si="5"/>
        <v>0</v>
      </c>
      <c r="C36" s="198"/>
      <c r="D36" s="190"/>
      <c r="E36" s="192"/>
      <c r="F36" s="19"/>
    </row>
    <row r="37" spans="1:7" x14ac:dyDescent="0.3">
      <c r="A37" s="257" t="s">
        <v>52</v>
      </c>
      <c r="B37" s="193">
        <f t="shared" si="5"/>
        <v>0</v>
      </c>
      <c r="C37" s="198"/>
      <c r="D37" s="190"/>
      <c r="E37" s="192"/>
      <c r="F37" s="19"/>
    </row>
    <row r="38" spans="1:7" x14ac:dyDescent="0.3">
      <c r="A38" s="257" t="s">
        <v>34</v>
      </c>
      <c r="B38" s="188">
        <f t="shared" si="5"/>
        <v>0</v>
      </c>
      <c r="C38" s="213"/>
      <c r="D38" s="203"/>
      <c r="E38" s="203"/>
      <c r="F38" s="214"/>
    </row>
    <row r="39" spans="1:7" x14ac:dyDescent="0.3">
      <c r="A39" s="257" t="s">
        <v>53</v>
      </c>
      <c r="B39" s="188">
        <f>C39+D39+E39</f>
        <v>0</v>
      </c>
      <c r="C39" s="215"/>
      <c r="D39" s="206"/>
      <c r="E39" s="206"/>
      <c r="F39" s="19"/>
      <c r="G39" s="210"/>
    </row>
    <row r="40" spans="1:7" x14ac:dyDescent="0.3">
      <c r="A40" s="257" t="s">
        <v>47</v>
      </c>
      <c r="B40" s="188">
        <f>C40+D40+E40</f>
        <v>0</v>
      </c>
      <c r="C40" s="213"/>
      <c r="D40" s="203"/>
      <c r="E40" s="203"/>
      <c r="F40" s="19"/>
    </row>
    <row r="41" spans="1:7" ht="17.25" thickBot="1" x14ac:dyDescent="0.35">
      <c r="A41" s="257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1" t="s">
        <v>111</v>
      </c>
      <c r="B42" s="262">
        <f>SUM(B30:B41)</f>
        <v>3908</v>
      </c>
      <c r="C42" s="262">
        <f t="shared" ref="C42:E42" si="6">SUM(C30:C41)</f>
        <v>2833</v>
      </c>
      <c r="D42" s="262">
        <f t="shared" si="6"/>
        <v>242</v>
      </c>
      <c r="E42" s="262">
        <f t="shared" si="6"/>
        <v>833</v>
      </c>
      <c r="F42" s="263"/>
    </row>
  </sheetData>
  <mergeCells count="15">
    <mergeCell ref="A1:I1"/>
    <mergeCell ref="A4:A6"/>
    <mergeCell ref="B4:I4"/>
    <mergeCell ref="B5:I5"/>
    <mergeCell ref="B6:I6"/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31" t="s">
        <v>27</v>
      </c>
      <c r="B1" s="331"/>
      <c r="C1" s="331"/>
      <c r="D1" s="331"/>
      <c r="E1" s="331"/>
      <c r="F1" s="331"/>
      <c r="G1" s="331"/>
      <c r="H1" s="331"/>
    </row>
    <row r="2" spans="1:19" s="113" customFormat="1" ht="18" customHeight="1" x14ac:dyDescent="0.3">
      <c r="A2" s="332" t="s">
        <v>106</v>
      </c>
      <c r="B2" s="332"/>
      <c r="C2" s="332"/>
      <c r="D2" s="332"/>
      <c r="E2" s="332"/>
      <c r="F2" s="332"/>
      <c r="G2" s="332"/>
      <c r="H2" s="332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33" t="s">
        <v>86</v>
      </c>
      <c r="B4" s="336" t="s">
        <v>96</v>
      </c>
      <c r="C4" s="337"/>
      <c r="D4" s="337"/>
      <c r="E4" s="337"/>
      <c r="F4" s="337"/>
      <c r="G4" s="337"/>
      <c r="H4" s="338"/>
    </row>
    <row r="5" spans="1:19" ht="19.5" customHeight="1" x14ac:dyDescent="0.3">
      <c r="A5" s="334"/>
      <c r="B5" s="339" t="s">
        <v>100</v>
      </c>
      <c r="C5" s="340"/>
      <c r="D5" s="340"/>
      <c r="E5" s="340"/>
      <c r="F5" s="340"/>
      <c r="G5" s="340"/>
      <c r="H5" s="341"/>
      <c r="J5" s="113"/>
      <c r="K5" s="113"/>
      <c r="L5" s="113"/>
    </row>
    <row r="6" spans="1:19" ht="19.5" customHeight="1" thickBot="1" x14ac:dyDescent="0.35">
      <c r="A6" s="335"/>
      <c r="B6" s="342" t="s">
        <v>95</v>
      </c>
      <c r="C6" s="343"/>
      <c r="D6" s="343"/>
      <c r="E6" s="343"/>
      <c r="F6" s="343"/>
      <c r="G6" s="343"/>
      <c r="H6" s="344"/>
    </row>
    <row r="7" spans="1:19" ht="38.25" customHeight="1" x14ac:dyDescent="0.3">
      <c r="A7" s="117" t="s">
        <v>78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83</v>
      </c>
    </row>
    <row r="9" spans="1:19" ht="19.5" customHeight="1" x14ac:dyDescent="0.3">
      <c r="A9" s="320" t="s">
        <v>59</v>
      </c>
      <c r="B9" s="322" t="s">
        <v>66</v>
      </c>
      <c r="C9" s="324" t="s">
        <v>60</v>
      </c>
      <c r="D9" s="325"/>
      <c r="E9" s="326"/>
      <c r="F9" s="324" t="s">
        <v>37</v>
      </c>
      <c r="G9" s="325"/>
      <c r="H9" s="327"/>
      <c r="R9" s="113"/>
      <c r="S9" s="113"/>
    </row>
    <row r="10" spans="1:19" ht="19.5" customHeight="1" x14ac:dyDescent="0.3">
      <c r="A10" s="321"/>
      <c r="B10" s="323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2583</v>
      </c>
      <c r="C11" s="233">
        <v>211</v>
      </c>
      <c r="D11" s="233">
        <v>130</v>
      </c>
      <c r="E11" s="234">
        <f>SUM(C11:D11)</f>
        <v>341</v>
      </c>
      <c r="F11" s="233">
        <v>560</v>
      </c>
      <c r="G11" s="233">
        <v>1682</v>
      </c>
      <c r="H11" s="235">
        <f>SUM(F11:G11)</f>
        <v>2242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0</v>
      </c>
      <c r="C12" s="126"/>
      <c r="D12" s="126"/>
      <c r="E12" s="127">
        <f t="shared" ref="E12:E22" si="0">SUM(C12:D12)</f>
        <v>0</v>
      </c>
      <c r="F12" s="126"/>
      <c r="G12" s="126"/>
      <c r="H12" s="235">
        <f t="shared" ref="H12:H16" si="1">SUM(F12:G12)</f>
        <v>0</v>
      </c>
    </row>
    <row r="13" spans="1:19" ht="19.5" customHeight="1" x14ac:dyDescent="0.3">
      <c r="A13" s="124" t="s">
        <v>48</v>
      </c>
      <c r="B13" s="125">
        <f>E13+H13</f>
        <v>0</v>
      </c>
      <c r="C13" s="99"/>
      <c r="D13" s="99"/>
      <c r="E13" s="127">
        <f t="shared" si="0"/>
        <v>0</v>
      </c>
      <c r="F13" s="99"/>
      <c r="G13" s="99"/>
      <c r="H13" s="235">
        <f t="shared" si="1"/>
        <v>0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0</v>
      </c>
      <c r="C14" s="204"/>
      <c r="D14" s="99"/>
      <c r="E14" s="127">
        <f>SUM(C14:D14)</f>
        <v>0</v>
      </c>
      <c r="F14" s="99"/>
      <c r="G14" s="99"/>
      <c r="H14" s="235">
        <f t="shared" si="1"/>
        <v>0</v>
      </c>
    </row>
    <row r="15" spans="1:19" ht="19.5" customHeight="1" x14ac:dyDescent="0.3">
      <c r="A15" s="124" t="s">
        <v>41</v>
      </c>
      <c r="B15" s="125">
        <f t="shared" si="2"/>
        <v>0</v>
      </c>
      <c r="C15" s="205"/>
      <c r="D15" s="206"/>
      <c r="E15" s="207">
        <f t="shared" si="0"/>
        <v>0</v>
      </c>
      <c r="F15" s="206"/>
      <c r="G15" s="206"/>
      <c r="H15" s="235">
        <f t="shared" si="1"/>
        <v>0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0</v>
      </c>
      <c r="C16" s="202"/>
      <c r="D16" s="203"/>
      <c r="E16" s="127">
        <f t="shared" si="0"/>
        <v>0</v>
      </c>
      <c r="F16" s="203"/>
      <c r="G16" s="203"/>
      <c r="H16" s="235">
        <f t="shared" si="1"/>
        <v>0</v>
      </c>
    </row>
    <row r="17" spans="1:19" ht="19.5" customHeight="1" x14ac:dyDescent="0.3">
      <c r="A17" s="124" t="s">
        <v>45</v>
      </c>
      <c r="B17" s="125">
        <f t="shared" si="2"/>
        <v>0</v>
      </c>
      <c r="C17" s="208"/>
      <c r="D17" s="208"/>
      <c r="E17" s="127">
        <f t="shared" si="0"/>
        <v>0</v>
      </c>
      <c r="F17" s="208"/>
      <c r="G17" s="208"/>
      <c r="H17" s="174">
        <f t="shared" ref="H17:H22" si="3">SUM(F17:G17)</f>
        <v>0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0</v>
      </c>
      <c r="C18" s="202"/>
      <c r="D18" s="203"/>
      <c r="E18" s="127">
        <f t="shared" si="0"/>
        <v>0</v>
      </c>
      <c r="F18" s="203"/>
      <c r="G18" s="203"/>
      <c r="H18" s="174">
        <f t="shared" si="3"/>
        <v>0</v>
      </c>
    </row>
    <row r="19" spans="1:19" ht="19.5" customHeight="1" x14ac:dyDescent="0.3">
      <c r="A19" s="124" t="s">
        <v>34</v>
      </c>
      <c r="B19" s="125">
        <f t="shared" si="2"/>
        <v>0</v>
      </c>
      <c r="C19" s="212"/>
      <c r="D19" s="212"/>
      <c r="E19" s="207">
        <f t="shared" si="0"/>
        <v>0</v>
      </c>
      <c r="F19" s="212"/>
      <c r="G19" s="212"/>
      <c r="H19" s="174">
        <f t="shared" si="3"/>
        <v>0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0</v>
      </c>
      <c r="C20" s="212"/>
      <c r="D20" s="212"/>
      <c r="E20" s="207">
        <f t="shared" si="0"/>
        <v>0</v>
      </c>
      <c r="F20" s="212"/>
      <c r="G20" s="212"/>
      <c r="H20" s="174">
        <f t="shared" si="3"/>
        <v>0</v>
      </c>
    </row>
    <row r="21" spans="1:19" ht="19.5" customHeight="1" x14ac:dyDescent="0.3">
      <c r="A21" s="124" t="s">
        <v>47</v>
      </c>
      <c r="B21" s="125">
        <f t="shared" si="2"/>
        <v>0</v>
      </c>
      <c r="C21" s="211"/>
      <c r="D21" s="211"/>
      <c r="E21" s="207">
        <f t="shared" si="0"/>
        <v>0</v>
      </c>
      <c r="F21" s="216"/>
      <c r="G21" s="216"/>
      <c r="H21" s="174">
        <f t="shared" si="3"/>
        <v>0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111</v>
      </c>
      <c r="B23" s="231">
        <f>SUM(B11:B22)</f>
        <v>2583</v>
      </c>
      <c r="C23" s="231">
        <f t="shared" ref="C23:H23" si="4">SUM(C11:C22)</f>
        <v>211</v>
      </c>
      <c r="D23" s="231">
        <f t="shared" si="4"/>
        <v>130</v>
      </c>
      <c r="E23" s="231">
        <f>SUM(E11:E22)</f>
        <v>341</v>
      </c>
      <c r="F23" s="231">
        <f t="shared" si="4"/>
        <v>560</v>
      </c>
      <c r="G23" s="231">
        <f t="shared" si="4"/>
        <v>1682</v>
      </c>
      <c r="H23" s="264">
        <f t="shared" si="4"/>
        <v>2242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28"/>
      <c r="C24" s="329"/>
      <c r="D24" s="329"/>
      <c r="E24" s="329"/>
      <c r="F24" s="329"/>
      <c r="G24" s="329"/>
      <c r="H24" s="330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4:H24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53" t="s">
        <v>112</v>
      </c>
      <c r="B1" s="353"/>
      <c r="C1" s="353"/>
      <c r="D1" s="353"/>
      <c r="E1" s="353"/>
      <c r="F1" s="353"/>
      <c r="G1" s="353"/>
      <c r="H1" s="353"/>
    </row>
    <row r="2" spans="1:9" ht="20.25" x14ac:dyDescent="0.3">
      <c r="A2" s="354" t="s">
        <v>110</v>
      </c>
      <c r="B2" s="354"/>
      <c r="C2" s="354"/>
      <c r="D2" s="354"/>
      <c r="E2" s="354"/>
      <c r="F2" s="354"/>
      <c r="G2" s="354"/>
      <c r="H2" s="354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55" t="s">
        <v>86</v>
      </c>
      <c r="B4" s="358" t="s">
        <v>74</v>
      </c>
      <c r="C4" s="359"/>
      <c r="D4" s="359"/>
      <c r="E4" s="359"/>
      <c r="F4" s="359"/>
      <c r="G4" s="359"/>
      <c r="H4" s="360"/>
    </row>
    <row r="5" spans="1:9" x14ac:dyDescent="0.3">
      <c r="A5" s="356"/>
      <c r="B5" s="361" t="s">
        <v>29</v>
      </c>
      <c r="C5" s="362"/>
      <c r="D5" s="362"/>
      <c r="E5" s="362"/>
      <c r="F5" s="362"/>
      <c r="G5" s="362"/>
      <c r="H5" s="363"/>
    </row>
    <row r="6" spans="1:9" ht="17.25" thickBot="1" x14ac:dyDescent="0.35">
      <c r="A6" s="357"/>
      <c r="B6" s="364" t="s">
        <v>99</v>
      </c>
      <c r="C6" s="365"/>
      <c r="D6" s="365"/>
      <c r="E6" s="365"/>
      <c r="F6" s="365"/>
      <c r="G6" s="365"/>
      <c r="H6" s="366"/>
    </row>
    <row r="7" spans="1:9" ht="27" thickBot="1" x14ac:dyDescent="0.35">
      <c r="A7" s="145" t="s">
        <v>78</v>
      </c>
      <c r="B7" s="145"/>
      <c r="C7" s="145"/>
      <c r="D7" s="146"/>
      <c r="E7" s="147"/>
      <c r="F7" s="146"/>
      <c r="G7" s="146"/>
    </row>
    <row r="8" spans="1:9" x14ac:dyDescent="0.3">
      <c r="A8" s="345" t="s">
        <v>59</v>
      </c>
      <c r="B8" s="347" t="s">
        <v>44</v>
      </c>
      <c r="C8" s="349" t="s">
        <v>8</v>
      </c>
      <c r="D8" s="350"/>
      <c r="E8" s="349" t="s">
        <v>1</v>
      </c>
      <c r="F8" s="350"/>
      <c r="G8" s="351" t="s">
        <v>43</v>
      </c>
    </row>
    <row r="9" spans="1:9" x14ac:dyDescent="0.3">
      <c r="A9" s="346"/>
      <c r="B9" s="348"/>
      <c r="C9" s="148" t="s">
        <v>56</v>
      </c>
      <c r="D9" s="148" t="s">
        <v>36</v>
      </c>
      <c r="E9" s="148" t="s">
        <v>58</v>
      </c>
      <c r="F9" s="148" t="s">
        <v>36</v>
      </c>
      <c r="G9" s="352"/>
      <c r="I9" s="149"/>
    </row>
    <row r="10" spans="1:9" x14ac:dyDescent="0.3">
      <c r="A10" s="150" t="s">
        <v>67</v>
      </c>
      <c r="B10" s="151">
        <f t="shared" ref="B10:B21" si="0">D10+F10</f>
        <v>1447</v>
      </c>
      <c r="C10" s="220">
        <v>627</v>
      </c>
      <c r="D10" s="152">
        <f>C10</f>
        <v>627</v>
      </c>
      <c r="E10" s="220">
        <v>820</v>
      </c>
      <c r="F10" s="152">
        <f t="shared" ref="F10:F21" si="1">E10</f>
        <v>820</v>
      </c>
      <c r="G10" s="153"/>
      <c r="I10" s="149"/>
    </row>
    <row r="11" spans="1:9" x14ac:dyDescent="0.3">
      <c r="A11" s="150" t="s">
        <v>33</v>
      </c>
      <c r="B11" s="151">
        <f t="shared" si="0"/>
        <v>0</v>
      </c>
      <c r="C11" s="154"/>
      <c r="D11" s="152">
        <f t="shared" ref="D11:D21" si="2">C11</f>
        <v>0</v>
      </c>
      <c r="E11" s="154"/>
      <c r="F11" s="152">
        <f t="shared" si="1"/>
        <v>0</v>
      </c>
      <c r="G11" s="153"/>
      <c r="I11" s="149"/>
    </row>
    <row r="12" spans="1:9" x14ac:dyDescent="0.3">
      <c r="A12" s="150" t="s">
        <v>48</v>
      </c>
      <c r="B12" s="175">
        <f>D12+F12</f>
        <v>0</v>
      </c>
      <c r="C12" s="176"/>
      <c r="D12" s="152">
        <f t="shared" si="2"/>
        <v>0</v>
      </c>
      <c r="E12" s="176"/>
      <c r="F12" s="177">
        <f>E12</f>
        <v>0</v>
      </c>
      <c r="G12" s="153"/>
      <c r="I12" s="149"/>
    </row>
    <row r="13" spans="1:9" x14ac:dyDescent="0.3">
      <c r="A13" s="150" t="s">
        <v>51</v>
      </c>
      <c r="B13" s="175">
        <f>D13+F13</f>
        <v>0</v>
      </c>
      <c r="C13" s="176"/>
      <c r="D13" s="177">
        <f>C13</f>
        <v>0</v>
      </c>
      <c r="E13" s="183"/>
      <c r="F13" s="177">
        <f>E13</f>
        <v>0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0</v>
      </c>
      <c r="C14" s="185"/>
      <c r="D14" s="186">
        <f t="shared" ref="D14" si="4">C14</f>
        <v>0</v>
      </c>
      <c r="E14" s="187"/>
      <c r="F14" s="186">
        <f t="shared" ref="F14" si="5">E14</f>
        <v>0</v>
      </c>
      <c r="G14" s="153"/>
      <c r="I14" s="149"/>
    </row>
    <row r="15" spans="1:9" x14ac:dyDescent="0.3">
      <c r="A15" s="150" t="s">
        <v>57</v>
      </c>
      <c r="B15" s="151">
        <f t="shared" si="0"/>
        <v>0</v>
      </c>
      <c r="C15" s="200"/>
      <c r="D15" s="152">
        <f t="shared" si="2"/>
        <v>0</v>
      </c>
      <c r="E15" s="201"/>
      <c r="F15" s="152">
        <f t="shared" si="1"/>
        <v>0</v>
      </c>
      <c r="G15" s="153"/>
      <c r="I15" s="149"/>
    </row>
    <row r="16" spans="1:9" x14ac:dyDescent="0.3">
      <c r="A16" s="150" t="s">
        <v>45</v>
      </c>
      <c r="B16" s="209">
        <f t="shared" si="0"/>
        <v>0</v>
      </c>
      <c r="C16" s="200"/>
      <c r="D16" s="152">
        <f t="shared" si="2"/>
        <v>0</v>
      </c>
      <c r="E16" s="155"/>
      <c r="F16" s="152">
        <f t="shared" si="1"/>
        <v>0</v>
      </c>
      <c r="G16" s="153"/>
      <c r="I16" s="149"/>
    </row>
    <row r="17" spans="1:9" x14ac:dyDescent="0.3">
      <c r="A17" s="150" t="s">
        <v>52</v>
      </c>
      <c r="B17" s="151">
        <f t="shared" si="0"/>
        <v>0</v>
      </c>
      <c r="C17" s="154"/>
      <c r="D17" s="152">
        <f t="shared" si="2"/>
        <v>0</v>
      </c>
      <c r="E17" s="155"/>
      <c r="F17" s="152">
        <f t="shared" si="1"/>
        <v>0</v>
      </c>
      <c r="G17" s="153"/>
      <c r="I17" s="149"/>
    </row>
    <row r="18" spans="1:9" x14ac:dyDescent="0.3">
      <c r="A18" s="150" t="s">
        <v>34</v>
      </c>
      <c r="B18" s="151">
        <f t="shared" si="0"/>
        <v>0</v>
      </c>
      <c r="C18" s="154"/>
      <c r="D18" s="152">
        <f t="shared" si="2"/>
        <v>0</v>
      </c>
      <c r="E18" s="155"/>
      <c r="F18" s="152">
        <f t="shared" si="1"/>
        <v>0</v>
      </c>
      <c r="G18" s="153"/>
      <c r="I18" s="149"/>
    </row>
    <row r="19" spans="1:9" x14ac:dyDescent="0.3">
      <c r="A19" s="150" t="s">
        <v>53</v>
      </c>
      <c r="B19" s="151">
        <f t="shared" si="0"/>
        <v>0</v>
      </c>
      <c r="C19" s="154"/>
      <c r="D19" s="152">
        <f t="shared" si="2"/>
        <v>0</v>
      </c>
      <c r="E19" s="155"/>
      <c r="F19" s="152">
        <f t="shared" si="1"/>
        <v>0</v>
      </c>
      <c r="G19" s="153"/>
      <c r="I19" s="149"/>
    </row>
    <row r="20" spans="1:9" x14ac:dyDescent="0.3">
      <c r="A20" s="150" t="s">
        <v>47</v>
      </c>
      <c r="B20" s="151">
        <f t="shared" si="0"/>
        <v>0</v>
      </c>
      <c r="C20" s="154"/>
      <c r="D20" s="152">
        <f t="shared" si="2"/>
        <v>0</v>
      </c>
      <c r="E20" s="155"/>
      <c r="F20" s="152">
        <f t="shared" si="1"/>
        <v>0</v>
      </c>
      <c r="G20" s="153"/>
      <c r="I20" s="149"/>
    </row>
    <row r="21" spans="1:9" x14ac:dyDescent="0.3">
      <c r="A21" s="150" t="s">
        <v>35</v>
      </c>
      <c r="B21" s="151">
        <f t="shared" si="0"/>
        <v>0</v>
      </c>
      <c r="C21" s="154"/>
      <c r="D21" s="152">
        <f t="shared" si="2"/>
        <v>0</v>
      </c>
      <c r="E21" s="155"/>
      <c r="F21" s="152">
        <f t="shared" si="1"/>
        <v>0</v>
      </c>
      <c r="G21" s="153"/>
      <c r="I21" s="149"/>
    </row>
    <row r="22" spans="1:9" ht="17.25" thickBot="1" x14ac:dyDescent="0.35">
      <c r="A22" s="265" t="s">
        <v>108</v>
      </c>
      <c r="B22" s="266">
        <f>SUM(B10:B21)</f>
        <v>1447</v>
      </c>
      <c r="C22" s="266">
        <f t="shared" ref="C22:F22" si="6">SUM(C10:C21)</f>
        <v>627</v>
      </c>
      <c r="D22" s="266">
        <f t="shared" si="6"/>
        <v>627</v>
      </c>
      <c r="E22" s="266">
        <f t="shared" si="6"/>
        <v>820</v>
      </c>
      <c r="F22" s="266">
        <f t="shared" si="6"/>
        <v>820</v>
      </c>
      <c r="G22" s="267"/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74" t="s">
        <v>71</v>
      </c>
      <c r="B1" s="374"/>
      <c r="C1" s="374"/>
      <c r="D1" s="374"/>
      <c r="E1" s="374"/>
      <c r="F1" s="374"/>
      <c r="G1" s="374"/>
      <c r="H1" s="374"/>
    </row>
    <row r="2" spans="1:8" ht="20.25" x14ac:dyDescent="0.3">
      <c r="A2" s="354" t="s">
        <v>106</v>
      </c>
      <c r="B2" s="354"/>
      <c r="C2" s="354"/>
      <c r="D2" s="354"/>
      <c r="E2" s="354"/>
      <c r="F2" s="354"/>
      <c r="G2" s="354"/>
      <c r="H2" s="354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5" t="s">
        <v>86</v>
      </c>
      <c r="B4" s="378" t="s">
        <v>93</v>
      </c>
      <c r="C4" s="379"/>
      <c r="D4" s="379"/>
      <c r="E4" s="379"/>
      <c r="F4" s="379"/>
      <c r="G4" s="379"/>
      <c r="H4" s="380"/>
    </row>
    <row r="5" spans="1:8" x14ac:dyDescent="0.3">
      <c r="A5" s="376"/>
      <c r="B5" s="381" t="s">
        <v>90</v>
      </c>
      <c r="C5" s="382"/>
      <c r="D5" s="382"/>
      <c r="E5" s="382"/>
      <c r="F5" s="382"/>
      <c r="G5" s="382"/>
      <c r="H5" s="383"/>
    </row>
    <row r="6" spans="1:8" x14ac:dyDescent="0.3">
      <c r="A6" s="377"/>
      <c r="B6" s="384" t="s">
        <v>98</v>
      </c>
      <c r="C6" s="385"/>
      <c r="D6" s="385"/>
      <c r="E6" s="385"/>
      <c r="F6" s="385"/>
      <c r="G6" s="385"/>
      <c r="H6" s="386"/>
    </row>
    <row r="7" spans="1:8" ht="16.5" customHeight="1" x14ac:dyDescent="0.3">
      <c r="A7" s="367" t="s">
        <v>97</v>
      </c>
      <c r="B7" s="367"/>
      <c r="C7" s="367"/>
      <c r="D7" s="367"/>
      <c r="E7" s="367"/>
      <c r="F7" s="367"/>
      <c r="G7" s="367"/>
      <c r="H7" s="367"/>
    </row>
    <row r="8" spans="1:8" ht="17.25" customHeight="1" thickBot="1" x14ac:dyDescent="0.35">
      <c r="A8" s="368"/>
      <c r="B8" s="368"/>
      <c r="C8" s="368"/>
      <c r="D8" s="368"/>
      <c r="E8" s="368"/>
      <c r="F8" s="368"/>
      <c r="G8" s="368"/>
      <c r="H8" s="368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170</v>
      </c>
      <c r="C10" s="199">
        <v>931</v>
      </c>
      <c r="D10" s="161"/>
      <c r="E10" s="162" t="s">
        <v>45</v>
      </c>
      <c r="F10" s="161"/>
      <c r="G10" s="161"/>
      <c r="H10" s="163"/>
    </row>
    <row r="11" spans="1:8" x14ac:dyDescent="0.3">
      <c r="A11" s="160" t="s">
        <v>33</v>
      </c>
      <c r="B11" s="178"/>
      <c r="C11" s="161"/>
      <c r="D11" s="161"/>
      <c r="E11" s="162" t="s">
        <v>52</v>
      </c>
      <c r="F11" s="161"/>
      <c r="G11" s="161"/>
      <c r="H11" s="163"/>
    </row>
    <row r="12" spans="1:8" x14ac:dyDescent="0.3">
      <c r="A12" s="160" t="s">
        <v>48</v>
      </c>
      <c r="B12" s="178"/>
      <c r="C12" s="178"/>
      <c r="D12" s="161"/>
      <c r="E12" s="162" t="s">
        <v>34</v>
      </c>
      <c r="F12" s="161"/>
      <c r="G12" s="161"/>
      <c r="H12" s="163"/>
    </row>
    <row r="13" spans="1:8" x14ac:dyDescent="0.3">
      <c r="A13" s="160" t="s">
        <v>51</v>
      </c>
      <c r="B13" s="181"/>
      <c r="C13" s="182"/>
      <c r="D13" s="161"/>
      <c r="E13" s="162" t="s">
        <v>53</v>
      </c>
      <c r="F13" s="161"/>
      <c r="G13" s="161"/>
      <c r="H13" s="163"/>
    </row>
    <row r="14" spans="1:8" x14ac:dyDescent="0.3">
      <c r="A14" s="160" t="s">
        <v>41</v>
      </c>
      <c r="B14" s="164"/>
      <c r="C14" s="165"/>
      <c r="D14" s="161"/>
      <c r="E14" s="162" t="s">
        <v>47</v>
      </c>
      <c r="F14" s="161"/>
      <c r="G14" s="161"/>
      <c r="H14" s="163"/>
    </row>
    <row r="15" spans="1:8" x14ac:dyDescent="0.3">
      <c r="A15" s="160" t="s">
        <v>57</v>
      </c>
      <c r="B15" s="199"/>
      <c r="C15" s="199"/>
      <c r="D15" s="161"/>
      <c r="E15" s="162" t="s">
        <v>35</v>
      </c>
      <c r="F15" s="161"/>
      <c r="G15" s="161"/>
      <c r="H15" s="166"/>
    </row>
    <row r="16" spans="1:8" x14ac:dyDescent="0.3">
      <c r="A16" s="369" t="s">
        <v>108</v>
      </c>
      <c r="B16" s="370"/>
      <c r="C16" s="370"/>
      <c r="D16" s="370"/>
      <c r="E16" s="370"/>
      <c r="F16" s="268">
        <f>B10+B11+B12+B13+B14+B15+F10+F11+F12+F13+F14+F15</f>
        <v>170</v>
      </c>
      <c r="G16" s="268">
        <f>C10+C11+C12+C13+C14+C15+G10+G11+G12+G13+G14+G15</f>
        <v>931</v>
      </c>
      <c r="H16" s="269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7" t="s">
        <v>76</v>
      </c>
      <c r="B19" s="367"/>
      <c r="C19" s="367"/>
      <c r="D19" s="367"/>
      <c r="E19" s="367"/>
      <c r="F19" s="367"/>
      <c r="G19" s="367"/>
      <c r="H19" s="367"/>
    </row>
    <row r="20" spans="1:8" ht="17.25" customHeight="1" thickBot="1" x14ac:dyDescent="0.35">
      <c r="A20" s="367"/>
      <c r="B20" s="367"/>
      <c r="C20" s="367"/>
      <c r="D20" s="367"/>
      <c r="E20" s="367"/>
      <c r="F20" s="367"/>
      <c r="G20" s="371"/>
      <c r="H20" s="371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742</v>
      </c>
      <c r="C22" s="161"/>
      <c r="D22" s="162" t="s">
        <v>45</v>
      </c>
      <c r="E22" s="171"/>
      <c r="F22" s="166"/>
    </row>
    <row r="23" spans="1:8" x14ac:dyDescent="0.3">
      <c r="A23" s="160" t="s">
        <v>33</v>
      </c>
      <c r="B23" s="161"/>
      <c r="C23" s="161"/>
      <c r="D23" s="162" t="s">
        <v>52</v>
      </c>
      <c r="E23" s="161"/>
      <c r="F23" s="166"/>
    </row>
    <row r="24" spans="1:8" x14ac:dyDescent="0.3">
      <c r="A24" s="160" t="s">
        <v>48</v>
      </c>
      <c r="B24" s="161"/>
      <c r="C24" s="161"/>
      <c r="D24" s="162" t="s">
        <v>34</v>
      </c>
      <c r="E24" s="161"/>
      <c r="F24" s="166"/>
    </row>
    <row r="25" spans="1:8" x14ac:dyDescent="0.3">
      <c r="A25" s="160" t="s">
        <v>51</v>
      </c>
      <c r="B25" s="178"/>
      <c r="C25" s="161"/>
      <c r="D25" s="162" t="s">
        <v>53</v>
      </c>
      <c r="E25" s="161"/>
      <c r="F25" s="166"/>
    </row>
    <row r="26" spans="1:8" x14ac:dyDescent="0.3">
      <c r="A26" s="160" t="s">
        <v>41</v>
      </c>
      <c r="B26" s="161"/>
      <c r="C26" s="161"/>
      <c r="D26" s="162" t="s">
        <v>47</v>
      </c>
      <c r="E26" s="161"/>
      <c r="F26" s="166"/>
    </row>
    <row r="27" spans="1:8" x14ac:dyDescent="0.3">
      <c r="A27" s="160" t="s">
        <v>57</v>
      </c>
      <c r="B27" s="199"/>
      <c r="C27" s="161"/>
      <c r="D27" s="162" t="s">
        <v>35</v>
      </c>
      <c r="E27" s="161"/>
      <c r="F27" s="166"/>
    </row>
    <row r="28" spans="1:8" ht="17.25" thickBot="1" x14ac:dyDescent="0.35">
      <c r="A28" s="372" t="s">
        <v>108</v>
      </c>
      <c r="B28" s="373"/>
      <c r="C28" s="373"/>
      <c r="D28" s="373"/>
      <c r="E28" s="270">
        <f>B22+B23+B24+B25+B26+B27+E22+E23+E24+E25+E26+E27</f>
        <v>742</v>
      </c>
      <c r="F28" s="271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96" t="s">
        <v>105</v>
      </c>
      <c r="B1" s="296"/>
      <c r="C1" s="296"/>
      <c r="D1" s="296"/>
      <c r="E1" s="296"/>
      <c r="F1" s="296"/>
      <c r="G1" s="296"/>
      <c r="H1" s="296"/>
    </row>
    <row r="2" spans="1:8" s="2" customFormat="1" ht="18" customHeight="1" x14ac:dyDescent="0.3">
      <c r="A2" s="297" t="s">
        <v>106</v>
      </c>
      <c r="B2" s="297"/>
      <c r="C2" s="297"/>
      <c r="D2" s="297"/>
      <c r="E2" s="297"/>
      <c r="F2" s="297"/>
      <c r="G2" s="297"/>
      <c r="H2" s="297"/>
    </row>
    <row r="3" spans="1:8" s="2" customFormat="1" ht="15" customHeight="1" x14ac:dyDescent="0.3">
      <c r="A3" s="390"/>
      <c r="B3" s="390"/>
      <c r="C3" s="390"/>
      <c r="D3" s="390"/>
      <c r="E3" s="390"/>
      <c r="F3" s="390"/>
      <c r="G3" s="390"/>
      <c r="H3" s="390"/>
    </row>
    <row r="4" spans="1:8" ht="18" customHeight="1" x14ac:dyDescent="0.3">
      <c r="A4" s="311" t="s">
        <v>86</v>
      </c>
      <c r="B4" s="391" t="s">
        <v>28</v>
      </c>
      <c r="C4" s="391"/>
      <c r="D4" s="391"/>
      <c r="E4" s="391"/>
      <c r="F4" s="391"/>
      <c r="G4" s="391"/>
      <c r="H4" s="392"/>
    </row>
    <row r="5" spans="1:8" ht="18" customHeight="1" x14ac:dyDescent="0.3">
      <c r="A5" s="312"/>
      <c r="B5" s="316" t="s">
        <v>89</v>
      </c>
      <c r="C5" s="316"/>
      <c r="D5" s="316"/>
      <c r="E5" s="316"/>
      <c r="F5" s="316"/>
      <c r="G5" s="316"/>
      <c r="H5" s="317"/>
    </row>
    <row r="6" spans="1:8" ht="18" customHeight="1" x14ac:dyDescent="0.3">
      <c r="A6" s="312"/>
      <c r="B6" s="316" t="s">
        <v>103</v>
      </c>
      <c r="C6" s="316"/>
      <c r="D6" s="316"/>
      <c r="E6" s="316"/>
      <c r="F6" s="316"/>
      <c r="G6" s="316"/>
      <c r="H6" s="317"/>
    </row>
    <row r="7" spans="1:8" s="136" customFormat="1" ht="35.1" customHeight="1" x14ac:dyDescent="0.3">
      <c r="A7" s="134" t="s">
        <v>78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01" t="s">
        <v>59</v>
      </c>
      <c r="B8" s="387" t="s">
        <v>44</v>
      </c>
      <c r="C8" s="308" t="s">
        <v>77</v>
      </c>
      <c r="D8" s="308"/>
      <c r="E8" s="308"/>
      <c r="F8" s="308" t="s">
        <v>79</v>
      </c>
      <c r="G8" s="308"/>
      <c r="H8" s="389"/>
    </row>
    <row r="9" spans="1:8" ht="19.5" customHeight="1" x14ac:dyDescent="0.3">
      <c r="A9" s="302"/>
      <c r="B9" s="388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389</v>
      </c>
      <c r="C10" s="225">
        <v>389</v>
      </c>
      <c r="D10" s="32">
        <v>0</v>
      </c>
      <c r="E10" s="31">
        <f>C10+D10</f>
        <v>389</v>
      </c>
      <c r="F10" s="32">
        <v>0</v>
      </c>
      <c r="G10" s="32">
        <v>0</v>
      </c>
      <c r="H10" s="138">
        <f>F10+G10</f>
        <v>0</v>
      </c>
    </row>
    <row r="11" spans="1:8" ht="19.5" customHeight="1" x14ac:dyDescent="0.3">
      <c r="A11" s="112" t="s">
        <v>33</v>
      </c>
      <c r="B11" s="225">
        <f t="shared" ref="B11:B21" si="0">E11+H11</f>
        <v>0</v>
      </c>
      <c r="C11" s="225"/>
      <c r="D11" s="32"/>
      <c r="E11" s="31">
        <f t="shared" ref="E11:E21" si="1">C11+D11</f>
        <v>0</v>
      </c>
      <c r="F11" s="32"/>
      <c r="G11" s="32"/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0</v>
      </c>
      <c r="C12" s="225"/>
      <c r="D12" s="32"/>
      <c r="E12" s="31">
        <f t="shared" si="1"/>
        <v>0</v>
      </c>
      <c r="F12" s="32"/>
      <c r="G12" s="32"/>
      <c r="H12" s="138">
        <f t="shared" si="2"/>
        <v>0</v>
      </c>
    </row>
    <row r="13" spans="1:8" ht="19.5" customHeight="1" x14ac:dyDescent="0.3">
      <c r="A13" s="112" t="s">
        <v>51</v>
      </c>
      <c r="B13" s="225">
        <f t="shared" si="0"/>
        <v>0</v>
      </c>
      <c r="C13" s="30"/>
      <c r="D13" s="30"/>
      <c r="E13" s="31">
        <f t="shared" si="1"/>
        <v>0</v>
      </c>
      <c r="F13" s="30"/>
      <c r="G13" s="30"/>
      <c r="H13" s="138">
        <f t="shared" si="2"/>
        <v>0</v>
      </c>
    </row>
    <row r="14" spans="1:8" ht="19.5" customHeight="1" x14ac:dyDescent="0.3">
      <c r="A14" s="112" t="s">
        <v>41</v>
      </c>
      <c r="B14" s="225">
        <f t="shared" si="0"/>
        <v>0</v>
      </c>
      <c r="C14" s="30"/>
      <c r="D14" s="30"/>
      <c r="E14" s="31">
        <f t="shared" si="1"/>
        <v>0</v>
      </c>
      <c r="F14" s="32"/>
      <c r="G14" s="32"/>
      <c r="H14" s="138">
        <v>0</v>
      </c>
    </row>
    <row r="15" spans="1:8" ht="19.5" customHeight="1" x14ac:dyDescent="0.3">
      <c r="A15" s="112" t="s">
        <v>57</v>
      </c>
      <c r="B15" s="225">
        <f t="shared" si="0"/>
        <v>0</v>
      </c>
      <c r="C15" s="32"/>
      <c r="D15" s="32"/>
      <c r="E15" s="31">
        <f t="shared" si="1"/>
        <v>0</v>
      </c>
      <c r="F15" s="32"/>
      <c r="G15" s="32"/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0</v>
      </c>
      <c r="C16" s="30"/>
      <c r="D16" s="30"/>
      <c r="E16" s="31">
        <f t="shared" si="1"/>
        <v>0</v>
      </c>
      <c r="F16" s="32"/>
      <c r="G16" s="32"/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0</v>
      </c>
      <c r="C17" s="30"/>
      <c r="D17" s="30"/>
      <c r="E17" s="31">
        <f t="shared" si="1"/>
        <v>0</v>
      </c>
      <c r="F17" s="32"/>
      <c r="G17" s="32"/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0</v>
      </c>
      <c r="C18" s="30"/>
      <c r="D18" s="30"/>
      <c r="E18" s="31">
        <f t="shared" si="1"/>
        <v>0</v>
      </c>
      <c r="F18" s="32"/>
      <c r="G18" s="32"/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0</v>
      </c>
      <c r="C19" s="30"/>
      <c r="D19" s="30"/>
      <c r="E19" s="31">
        <f t="shared" si="1"/>
        <v>0</v>
      </c>
      <c r="F19" s="32"/>
      <c r="G19" s="32"/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0</v>
      </c>
      <c r="C20" s="30"/>
      <c r="D20" s="30"/>
      <c r="E20" s="31">
        <f t="shared" si="1"/>
        <v>0</v>
      </c>
      <c r="F20" s="32"/>
      <c r="G20" s="32"/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/>
      <c r="E21" s="31">
        <f t="shared" si="1"/>
        <v>0</v>
      </c>
      <c r="F21" s="32"/>
      <c r="G21" s="32"/>
      <c r="H21" s="138">
        <f t="shared" si="2"/>
        <v>0</v>
      </c>
    </row>
    <row r="22" spans="1:10" ht="19.5" customHeight="1" x14ac:dyDescent="0.3">
      <c r="A22" s="244" t="s">
        <v>111</v>
      </c>
      <c r="B22" s="245">
        <f>SUM(B10:B21)</f>
        <v>389</v>
      </c>
      <c r="C22" s="245">
        <f>SUM(C10:C21)</f>
        <v>389</v>
      </c>
      <c r="D22" s="245">
        <f t="shared" ref="D22:H22" si="3">SUM(D10:D21)</f>
        <v>0</v>
      </c>
      <c r="E22" s="245">
        <f t="shared" si="3"/>
        <v>389</v>
      </c>
      <c r="F22" s="245">
        <f t="shared" si="3"/>
        <v>0</v>
      </c>
      <c r="G22" s="245">
        <f t="shared" si="3"/>
        <v>0</v>
      </c>
      <c r="H22" s="245">
        <f t="shared" si="3"/>
        <v>0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96" t="s">
        <v>70</v>
      </c>
      <c r="B1" s="296"/>
      <c r="C1" s="296"/>
      <c r="D1" s="296"/>
      <c r="E1" s="296"/>
      <c r="F1" s="296"/>
      <c r="G1" s="296"/>
      <c r="H1" s="296"/>
      <c r="I1" s="296"/>
      <c r="J1" s="9"/>
      <c r="K1" s="9"/>
      <c r="L1" s="9"/>
      <c r="M1" s="9"/>
      <c r="N1" s="9"/>
      <c r="O1" s="9"/>
    </row>
    <row r="2" spans="1:15" ht="20.25" x14ac:dyDescent="0.3">
      <c r="A2" s="297" t="s">
        <v>88</v>
      </c>
      <c r="B2" s="297"/>
      <c r="C2" s="297"/>
      <c r="D2" s="297"/>
      <c r="E2" s="297"/>
      <c r="F2" s="297"/>
      <c r="G2" s="297"/>
      <c r="H2" s="297"/>
      <c r="I2" s="297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11" t="s">
        <v>86</v>
      </c>
      <c r="B4" s="314" t="s">
        <v>94</v>
      </c>
      <c r="C4" s="314"/>
      <c r="D4" s="314"/>
      <c r="E4" s="314"/>
      <c r="F4" s="314"/>
      <c r="G4" s="314"/>
      <c r="H4" s="314"/>
      <c r="I4" s="315"/>
    </row>
    <row r="5" spans="1:15" x14ac:dyDescent="0.3">
      <c r="A5" s="312"/>
      <c r="B5" s="316" t="s">
        <v>90</v>
      </c>
      <c r="C5" s="316"/>
      <c r="D5" s="316"/>
      <c r="E5" s="316"/>
      <c r="F5" s="316"/>
      <c r="G5" s="316"/>
      <c r="H5" s="316"/>
      <c r="I5" s="317"/>
    </row>
    <row r="6" spans="1:15" x14ac:dyDescent="0.3">
      <c r="A6" s="312"/>
      <c r="B6" s="316" t="s">
        <v>92</v>
      </c>
      <c r="C6" s="316"/>
      <c r="D6" s="316"/>
      <c r="E6" s="316"/>
      <c r="F6" s="316"/>
      <c r="G6" s="316"/>
      <c r="H6" s="316"/>
      <c r="I6" s="317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2" t="s">
        <v>38</v>
      </c>
      <c r="B8" s="394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3"/>
      <c r="B9" s="395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73</v>
      </c>
    </row>
    <row r="11" spans="1:15" x14ac:dyDescent="0.3">
      <c r="A11" s="301" t="s">
        <v>31</v>
      </c>
      <c r="B11" s="396" t="s">
        <v>9</v>
      </c>
      <c r="C11" s="398" t="s">
        <v>0</v>
      </c>
      <c r="D11" s="399"/>
      <c r="E11" s="399"/>
      <c r="F11" s="399" t="s">
        <v>37</v>
      </c>
      <c r="G11" s="399"/>
      <c r="H11" s="399"/>
      <c r="I11" s="400" t="s">
        <v>43</v>
      </c>
    </row>
    <row r="12" spans="1:15" x14ac:dyDescent="0.3">
      <c r="A12" s="302"/>
      <c r="B12" s="397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01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75</v>
      </c>
      <c r="I22" s="25"/>
      <c r="J22" s="26"/>
    </row>
    <row r="23" spans="1:16" x14ac:dyDescent="0.3">
      <c r="A23" s="301" t="s">
        <v>59</v>
      </c>
      <c r="B23" s="307" t="s">
        <v>17</v>
      </c>
      <c r="C23" s="305" t="s">
        <v>0</v>
      </c>
      <c r="D23" s="308"/>
      <c r="E23" s="308"/>
      <c r="F23" s="308" t="s">
        <v>37</v>
      </c>
      <c r="G23" s="308"/>
      <c r="H23" s="308"/>
      <c r="I23" s="309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2"/>
      <c r="B24" s="304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0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87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85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91</v>
      </c>
    </row>
    <row r="40" spans="1:9" x14ac:dyDescent="0.3">
      <c r="A40" s="301" t="s">
        <v>59</v>
      </c>
      <c r="B40" s="303" t="s">
        <v>25</v>
      </c>
      <c r="C40" s="305" t="s">
        <v>19</v>
      </c>
      <c r="D40" s="306"/>
      <c r="E40" s="306"/>
      <c r="F40" s="303" t="s">
        <v>43</v>
      </c>
    </row>
    <row r="41" spans="1:9" x14ac:dyDescent="0.3">
      <c r="A41" s="302"/>
      <c r="B41" s="304"/>
      <c r="C41" s="72" t="s">
        <v>56</v>
      </c>
      <c r="D41" s="37" t="s">
        <v>58</v>
      </c>
      <c r="E41" s="38" t="s">
        <v>49</v>
      </c>
      <c r="F41" s="304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87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85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2026-02-05T05:28:11Z</dcterms:modified>
  <cp:version>1100.0100.01</cp:version>
</cp:coreProperties>
</file>